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autoCompressPictures="0"/>
  <bookViews>
    <workbookView xWindow="1960" yWindow="860" windowWidth="32360" windowHeight="16660" firstSheet="5" activeTab="12"/>
  </bookViews>
  <sheets>
    <sheet name="Sheet1" sheetId="1" r:id="rId1"/>
    <sheet name="running total" sheetId="2" r:id="rId2"/>
    <sheet name="Small 2015" sheetId="3" r:id="rId3"/>
    <sheet name="Small-Medium 2015" sheetId="4" r:id="rId4"/>
    <sheet name="Medium 2015" sheetId="5" r:id="rId5"/>
    <sheet name="Large 2015" sheetId="6" r:id="rId6"/>
    <sheet name="Very Large 2015" sheetId="7" r:id="rId7"/>
    <sheet name="TOTAL for use 2016" sheetId="8" r:id="rId8"/>
    <sheet name="Small 2016" sheetId="9" r:id="rId9"/>
    <sheet name="Small-Medium 2016" sheetId="10" r:id="rId10"/>
    <sheet name="Medium 2016" sheetId="11" r:id="rId11"/>
    <sheet name="Large 2016" sheetId="12" r:id="rId12"/>
    <sheet name="Very Large 2016" sheetId="14" r:id="rId13"/>
  </sheets>
  <definedNames>
    <definedName name="_xlnm.Print_Area" localSheetId="5">'Large 2015'!$A$1:$G$93</definedName>
    <definedName name="_xlnm.Print_Area" localSheetId="11">'Large 2016'!$A$1:$G$98</definedName>
    <definedName name="_xlnm.Print_Area" localSheetId="4">'Medium 2015'!$A$1:$G$67</definedName>
    <definedName name="_xlnm.Print_Area" localSheetId="10">'Medium 2016'!$A$1:$G$68</definedName>
    <definedName name="_xlnm.Print_Area" localSheetId="1">'running total'!$A$1:$J$481</definedName>
    <definedName name="_xlnm.Print_Area" localSheetId="2">'Small 2015'!$A$1:$G$192</definedName>
    <definedName name="_xlnm.Print_Area" localSheetId="8">'Small 2016'!$A$1:$G$198</definedName>
    <definedName name="_xlnm.Print_Area" localSheetId="3">'Small-Medium 2015'!$A$1:$G$88</definedName>
    <definedName name="_xlnm.Print_Area" localSheetId="9">'Small-Medium 2016'!$A$1:$G$98</definedName>
    <definedName name="_xlnm.Print_Area" localSheetId="6">'Very Large 2015'!$A$1:$G$52</definedName>
    <definedName name="_xlnm.Print_Area" localSheetId="12">'Very Large 2016'!$A$1:$G$53</definedName>
    <definedName name="_xlnm.Print_Titles" localSheetId="11">'Large 2016'!$1:$2</definedName>
    <definedName name="_xlnm.Print_Titles" localSheetId="10">'Medium 2016'!$1:$2</definedName>
    <definedName name="_xlnm.Print_Titles" localSheetId="8">'Small 2016'!$1:$2</definedName>
    <definedName name="_xlnm.Print_Titles" localSheetId="9">'Small-Medium 2016'!$1:$2</definedName>
    <definedName name="_xlnm.Print_Titles" localSheetId="12">'Very Large 2016'!$1:$2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2" i="14" l="1"/>
  <c r="G51" i="14"/>
  <c r="G50" i="14"/>
  <c r="G49" i="14"/>
  <c r="G48" i="14"/>
  <c r="G47" i="14"/>
  <c r="G45" i="14"/>
  <c r="G44" i="14"/>
  <c r="G43" i="14"/>
  <c r="G42" i="14"/>
  <c r="G41" i="14"/>
  <c r="G40" i="14"/>
  <c r="G38" i="14"/>
  <c r="G37" i="14"/>
  <c r="G36" i="14"/>
  <c r="G35" i="14"/>
  <c r="G34" i="14"/>
  <c r="G33" i="14"/>
  <c r="C30" i="14"/>
  <c r="G30" i="14"/>
  <c r="G29" i="14"/>
  <c r="G28" i="14"/>
  <c r="G27" i="14"/>
  <c r="G26" i="14"/>
  <c r="G25" i="14"/>
  <c r="G23" i="14"/>
  <c r="G22" i="14"/>
  <c r="G21" i="14"/>
  <c r="G20" i="14"/>
  <c r="G19" i="14"/>
  <c r="G18" i="14"/>
  <c r="G16" i="14"/>
  <c r="G15" i="14"/>
  <c r="G14" i="14"/>
  <c r="G13" i="14"/>
  <c r="G12" i="14"/>
  <c r="G11" i="14"/>
  <c r="C9" i="14"/>
  <c r="G9" i="14"/>
  <c r="G8" i="14"/>
  <c r="G7" i="14"/>
  <c r="G6" i="14"/>
  <c r="G5" i="14"/>
  <c r="G4" i="14"/>
  <c r="G98" i="12"/>
  <c r="G97" i="12"/>
  <c r="G96" i="12"/>
  <c r="G95" i="12"/>
  <c r="G94" i="12"/>
  <c r="G93" i="12"/>
  <c r="G89" i="12"/>
  <c r="G88" i="12"/>
  <c r="G87" i="12"/>
  <c r="G86" i="12"/>
  <c r="G85" i="12"/>
  <c r="G84" i="12"/>
  <c r="G82" i="12"/>
  <c r="G81" i="12"/>
  <c r="G80" i="12"/>
  <c r="G79" i="12"/>
  <c r="G78" i="12"/>
  <c r="G77" i="12"/>
  <c r="G75" i="12"/>
  <c r="G74" i="12"/>
  <c r="G73" i="12"/>
  <c r="G72" i="12"/>
  <c r="G71" i="12"/>
  <c r="G70" i="12"/>
  <c r="G68" i="12"/>
  <c r="G67" i="12"/>
  <c r="G66" i="12"/>
  <c r="G65" i="12"/>
  <c r="G64" i="12"/>
  <c r="G63" i="12"/>
  <c r="G59" i="12"/>
  <c r="G58" i="12"/>
  <c r="G57" i="12"/>
  <c r="G56" i="12"/>
  <c r="G55" i="12"/>
  <c r="G54" i="12"/>
  <c r="G52" i="12"/>
  <c r="G51" i="12"/>
  <c r="G50" i="12"/>
  <c r="G49" i="12"/>
  <c r="G48" i="12"/>
  <c r="G47" i="12"/>
  <c r="G45" i="12"/>
  <c r="G44" i="12"/>
  <c r="G43" i="12"/>
  <c r="G42" i="12"/>
  <c r="G41" i="12"/>
  <c r="G40" i="12"/>
  <c r="G38" i="12"/>
  <c r="G37" i="12"/>
  <c r="G36" i="12"/>
  <c r="G35" i="12"/>
  <c r="G34" i="12"/>
  <c r="G33" i="12"/>
  <c r="G30" i="12"/>
  <c r="G29" i="12"/>
  <c r="G28" i="12"/>
  <c r="G27" i="12"/>
  <c r="G26" i="12"/>
  <c r="G25" i="12"/>
  <c r="G23" i="12"/>
  <c r="G22" i="12"/>
  <c r="G21" i="12"/>
  <c r="G20" i="12"/>
  <c r="G19" i="12"/>
  <c r="G18" i="12"/>
  <c r="G16" i="12"/>
  <c r="G15" i="12"/>
  <c r="G14" i="12"/>
  <c r="G13" i="12"/>
  <c r="G12" i="12"/>
  <c r="G11" i="12"/>
  <c r="G9" i="12"/>
  <c r="G8" i="12"/>
  <c r="G7" i="12"/>
  <c r="G6" i="12"/>
  <c r="G5" i="12"/>
  <c r="G4" i="12"/>
  <c r="G68" i="11"/>
  <c r="G67" i="11"/>
  <c r="G66" i="11"/>
  <c r="G65" i="11"/>
  <c r="G64" i="11"/>
  <c r="G63" i="11"/>
  <c r="G59" i="11"/>
  <c r="G58" i="11"/>
  <c r="G57" i="11"/>
  <c r="G56" i="11"/>
  <c r="G55" i="11"/>
  <c r="G54" i="11"/>
  <c r="G52" i="11"/>
  <c r="G51" i="11"/>
  <c r="G50" i="11"/>
  <c r="G49" i="11"/>
  <c r="G48" i="11"/>
  <c r="G47" i="11"/>
  <c r="G45" i="11"/>
  <c r="G44" i="11"/>
  <c r="G43" i="11"/>
  <c r="G42" i="11"/>
  <c r="G41" i="11"/>
  <c r="G40" i="11"/>
  <c r="G38" i="11"/>
  <c r="G37" i="11"/>
  <c r="G36" i="11"/>
  <c r="G35" i="11"/>
  <c r="G34" i="11"/>
  <c r="G33" i="11"/>
  <c r="G30" i="11"/>
  <c r="G29" i="11"/>
  <c r="G28" i="11"/>
  <c r="G27" i="11"/>
  <c r="G26" i="11"/>
  <c r="G25" i="11"/>
  <c r="G23" i="11"/>
  <c r="G22" i="11"/>
  <c r="G21" i="11"/>
  <c r="G20" i="11"/>
  <c r="G19" i="11"/>
  <c r="G18" i="11"/>
  <c r="G16" i="11"/>
  <c r="G15" i="11"/>
  <c r="G14" i="11"/>
  <c r="G13" i="11"/>
  <c r="G12" i="11"/>
  <c r="G11" i="11"/>
  <c r="G9" i="11"/>
  <c r="G8" i="11"/>
  <c r="G7" i="11"/>
  <c r="G6" i="11"/>
  <c r="G5" i="11"/>
  <c r="G4" i="11"/>
  <c r="G98" i="10"/>
  <c r="G97" i="10"/>
  <c r="G96" i="10"/>
  <c r="G95" i="10"/>
  <c r="G94" i="10"/>
  <c r="G93" i="10"/>
  <c r="G91" i="10"/>
  <c r="G90" i="10"/>
  <c r="G89" i="10"/>
  <c r="G88" i="10"/>
  <c r="G87" i="10"/>
  <c r="G86" i="10"/>
  <c r="G84" i="10"/>
  <c r="G83" i="10"/>
  <c r="G82" i="10"/>
  <c r="G81" i="10"/>
  <c r="G80" i="10"/>
  <c r="G79" i="10"/>
  <c r="G75" i="10"/>
  <c r="G74" i="10"/>
  <c r="G73" i="10"/>
  <c r="G72" i="10"/>
  <c r="G71" i="10"/>
  <c r="G70" i="10"/>
  <c r="G68" i="10"/>
  <c r="G67" i="10"/>
  <c r="G66" i="10"/>
  <c r="G65" i="10"/>
  <c r="G64" i="10"/>
  <c r="G63" i="10"/>
  <c r="G61" i="10"/>
  <c r="G60" i="10"/>
  <c r="G59" i="10"/>
  <c r="G58" i="10"/>
  <c r="G57" i="10"/>
  <c r="G56" i="10"/>
  <c r="C54" i="10"/>
  <c r="G54" i="10"/>
  <c r="G53" i="10"/>
  <c r="G52" i="10"/>
  <c r="G51" i="10"/>
  <c r="G50" i="10"/>
  <c r="G49" i="10"/>
  <c r="G46" i="10"/>
  <c r="G45" i="10"/>
  <c r="G44" i="10"/>
  <c r="G43" i="10"/>
  <c r="G42" i="10"/>
  <c r="G41" i="10"/>
  <c r="G37" i="10"/>
  <c r="G36" i="10"/>
  <c r="G35" i="10"/>
  <c r="G34" i="10"/>
  <c r="G33" i="10"/>
  <c r="G32" i="10"/>
  <c r="G30" i="10"/>
  <c r="G29" i="10"/>
  <c r="G28" i="10"/>
  <c r="G27" i="10"/>
  <c r="G26" i="10"/>
  <c r="G25" i="10"/>
  <c r="G23" i="10"/>
  <c r="G22" i="10"/>
  <c r="G21" i="10"/>
  <c r="G20" i="10"/>
  <c r="G19" i="10"/>
  <c r="G18" i="10"/>
  <c r="G16" i="10"/>
  <c r="G15" i="10"/>
  <c r="G14" i="10"/>
  <c r="G13" i="10"/>
  <c r="G12" i="10"/>
  <c r="G11" i="10"/>
  <c r="G9" i="10"/>
  <c r="G8" i="10"/>
  <c r="G7" i="10"/>
  <c r="G6" i="10"/>
  <c r="G5" i="10"/>
  <c r="G4" i="10"/>
  <c r="G163" i="9"/>
  <c r="G198" i="9"/>
  <c r="G197" i="9"/>
  <c r="G196" i="9"/>
  <c r="G195" i="9"/>
  <c r="G194" i="9"/>
  <c r="G193" i="9"/>
  <c r="G188" i="9"/>
  <c r="G187" i="9"/>
  <c r="G186" i="9"/>
  <c r="G185" i="9"/>
  <c r="G184" i="9"/>
  <c r="G183" i="9"/>
  <c r="G181" i="9"/>
  <c r="G180" i="9"/>
  <c r="G179" i="9"/>
  <c r="G178" i="9"/>
  <c r="G177" i="9"/>
  <c r="G176" i="9"/>
  <c r="G174" i="9"/>
  <c r="G173" i="9"/>
  <c r="G172" i="9"/>
  <c r="G171" i="9"/>
  <c r="G170" i="9"/>
  <c r="G169" i="9"/>
  <c r="G167" i="9"/>
  <c r="G166" i="9"/>
  <c r="G165" i="9"/>
  <c r="G164" i="9"/>
  <c r="G162" i="9"/>
  <c r="G160" i="9"/>
  <c r="G159" i="9"/>
  <c r="G158" i="9"/>
  <c r="G157" i="9"/>
  <c r="G156" i="9"/>
  <c r="G155" i="9"/>
  <c r="G150" i="9"/>
  <c r="G149" i="9"/>
  <c r="G148" i="9"/>
  <c r="G147" i="9"/>
  <c r="G146" i="9"/>
  <c r="G145" i="9"/>
  <c r="G143" i="9"/>
  <c r="G142" i="9"/>
  <c r="G141" i="9"/>
  <c r="G140" i="9"/>
  <c r="G139" i="9"/>
  <c r="G138" i="9"/>
  <c r="G136" i="9"/>
  <c r="G135" i="9"/>
  <c r="G134" i="9"/>
  <c r="G133" i="9"/>
  <c r="G132" i="9"/>
  <c r="G131" i="9"/>
  <c r="C129" i="9"/>
  <c r="G129" i="9"/>
  <c r="G128" i="9"/>
  <c r="G127" i="9"/>
  <c r="G126" i="9"/>
  <c r="G125" i="9"/>
  <c r="G124" i="9"/>
  <c r="C122" i="9"/>
  <c r="G122" i="9"/>
  <c r="G121" i="9"/>
  <c r="G120" i="9"/>
  <c r="G119" i="9"/>
  <c r="G118" i="9"/>
  <c r="G117" i="9"/>
  <c r="C112" i="9"/>
  <c r="G112" i="9"/>
  <c r="G111" i="9"/>
  <c r="G110" i="9"/>
  <c r="G109" i="9"/>
  <c r="G108" i="9"/>
  <c r="G107" i="9"/>
  <c r="C105" i="9"/>
  <c r="G105" i="9"/>
  <c r="G104" i="9"/>
  <c r="G103" i="9"/>
  <c r="G102" i="9"/>
  <c r="G101" i="9"/>
  <c r="G100" i="9"/>
  <c r="G98" i="9"/>
  <c r="G97" i="9"/>
  <c r="G96" i="9"/>
  <c r="G95" i="9"/>
  <c r="G94" i="9"/>
  <c r="G93" i="9"/>
  <c r="C91" i="9"/>
  <c r="G91" i="9"/>
  <c r="G90" i="9"/>
  <c r="G89" i="9"/>
  <c r="G88" i="9"/>
  <c r="G87" i="9"/>
  <c r="G86" i="9"/>
  <c r="C84" i="9"/>
  <c r="G84" i="9"/>
  <c r="G83" i="9"/>
  <c r="G82" i="9"/>
  <c r="G81" i="9"/>
  <c r="G80" i="9"/>
  <c r="G79" i="9"/>
  <c r="G74" i="9"/>
  <c r="G73" i="9"/>
  <c r="G72" i="9"/>
  <c r="G71" i="9"/>
  <c r="G70" i="9"/>
  <c r="G69" i="9"/>
  <c r="G67" i="9"/>
  <c r="G66" i="9"/>
  <c r="G65" i="9"/>
  <c r="G64" i="9"/>
  <c r="G63" i="9"/>
  <c r="G62" i="9"/>
  <c r="G60" i="9"/>
  <c r="G59" i="9"/>
  <c r="G58" i="9"/>
  <c r="G57" i="9"/>
  <c r="G56" i="9"/>
  <c r="G55" i="9"/>
  <c r="G53" i="9"/>
  <c r="G52" i="9"/>
  <c r="G51" i="9"/>
  <c r="G50" i="9"/>
  <c r="G49" i="9"/>
  <c r="G48" i="9"/>
  <c r="G46" i="9"/>
  <c r="G45" i="9"/>
  <c r="G44" i="9"/>
  <c r="G43" i="9"/>
  <c r="G42" i="9"/>
  <c r="G41" i="9"/>
  <c r="G37" i="9"/>
  <c r="G36" i="9"/>
  <c r="G35" i="9"/>
  <c r="G34" i="9"/>
  <c r="G33" i="9"/>
  <c r="G32" i="9"/>
  <c r="G30" i="9"/>
  <c r="G29" i="9"/>
  <c r="G28" i="9"/>
  <c r="G27" i="9"/>
  <c r="G26" i="9"/>
  <c r="G25" i="9"/>
  <c r="C23" i="9"/>
  <c r="G23" i="9"/>
  <c r="G22" i="9"/>
  <c r="G21" i="9"/>
  <c r="G20" i="9"/>
  <c r="G19" i="9"/>
  <c r="G18" i="9"/>
  <c r="C16" i="9"/>
  <c r="G16" i="9"/>
  <c r="G15" i="9"/>
  <c r="G14" i="9"/>
  <c r="G13" i="9"/>
  <c r="G12" i="9"/>
  <c r="G11" i="9"/>
  <c r="G9" i="9"/>
  <c r="G8" i="9"/>
  <c r="G7" i="9"/>
  <c r="G6" i="9"/>
  <c r="G5" i="9"/>
  <c r="G4" i="9"/>
  <c r="C9" i="12"/>
  <c r="C30" i="11"/>
  <c r="G480" i="8"/>
  <c r="G473" i="8"/>
  <c r="G466" i="8"/>
  <c r="G459" i="8"/>
  <c r="G452" i="8"/>
  <c r="G445" i="8"/>
  <c r="G438" i="8"/>
  <c r="G431" i="8"/>
  <c r="G424" i="8"/>
  <c r="G417" i="8"/>
  <c r="G410" i="8"/>
  <c r="G403" i="8"/>
  <c r="G396" i="8"/>
  <c r="G388" i="8"/>
  <c r="G381" i="8"/>
  <c r="G374" i="8"/>
  <c r="G367" i="8"/>
  <c r="G360" i="8"/>
  <c r="G353" i="8"/>
  <c r="G346" i="8"/>
  <c r="G339" i="8"/>
  <c r="G332" i="8"/>
  <c r="G325" i="8"/>
  <c r="G318" i="8"/>
  <c r="G311" i="8"/>
  <c r="G304" i="8"/>
  <c r="G297" i="8"/>
  <c r="G290" i="8"/>
  <c r="G283" i="8"/>
  <c r="G276" i="8"/>
  <c r="G269" i="8"/>
  <c r="G262" i="8"/>
  <c r="G255" i="8"/>
  <c r="G248" i="8"/>
  <c r="G241" i="8"/>
  <c r="G234" i="8"/>
  <c r="G227" i="8"/>
  <c r="G220" i="8"/>
  <c r="G213" i="8"/>
  <c r="G206" i="8"/>
  <c r="G199" i="8"/>
  <c r="G192" i="8"/>
  <c r="G185" i="8"/>
  <c r="G178" i="8"/>
  <c r="G171" i="8"/>
  <c r="G150" i="8"/>
  <c r="G143" i="8"/>
  <c r="G136" i="8"/>
  <c r="G129" i="8"/>
  <c r="G122" i="8"/>
  <c r="G115" i="8"/>
  <c r="G108" i="8"/>
  <c r="G101" i="8"/>
  <c r="G94" i="8"/>
  <c r="G87" i="8"/>
  <c r="G80" i="8"/>
  <c r="G73" i="8"/>
  <c r="G66" i="8"/>
  <c r="G59" i="8"/>
  <c r="G52" i="8"/>
  <c r="G45" i="8"/>
  <c r="G37" i="8"/>
  <c r="G30" i="8"/>
  <c r="G23" i="8"/>
  <c r="G16" i="8"/>
  <c r="G9" i="8"/>
  <c r="C248" i="8"/>
  <c r="C241" i="8"/>
  <c r="C234" i="8"/>
  <c r="C227" i="8"/>
  <c r="C220" i="8"/>
  <c r="C213" i="8"/>
  <c r="C199" i="8"/>
  <c r="C178" i="8"/>
  <c r="C171" i="8"/>
  <c r="C52" i="8"/>
  <c r="C45" i="8"/>
  <c r="C37" i="8"/>
  <c r="C30" i="8"/>
  <c r="H52" i="2"/>
  <c r="H248" i="2"/>
  <c r="H241" i="2"/>
  <c r="H234" i="2"/>
  <c r="H227" i="2"/>
  <c r="H220" i="2"/>
  <c r="H213" i="2"/>
  <c r="H199" i="2"/>
  <c r="H178" i="2"/>
  <c r="H171" i="2"/>
  <c r="H45" i="2"/>
  <c r="H37" i="2"/>
  <c r="H30" i="2"/>
  <c r="G4" i="2"/>
  <c r="E51" i="7"/>
  <c r="G51" i="7"/>
  <c r="G50" i="7"/>
  <c r="G49" i="7"/>
  <c r="G48" i="7"/>
  <c r="G47" i="7"/>
  <c r="G46" i="7"/>
  <c r="E44" i="7"/>
  <c r="F44" i="7"/>
  <c r="G44" i="7"/>
  <c r="G43" i="7"/>
  <c r="G42" i="7"/>
  <c r="G41" i="7"/>
  <c r="G40" i="7"/>
  <c r="G39" i="7"/>
  <c r="E37" i="7"/>
  <c r="F37" i="7"/>
  <c r="G37" i="7"/>
  <c r="G36" i="7"/>
  <c r="G35" i="7"/>
  <c r="G34" i="7"/>
  <c r="G33" i="7"/>
  <c r="G32" i="7"/>
  <c r="E30" i="7"/>
  <c r="F30" i="7"/>
  <c r="G30" i="7"/>
  <c r="G29" i="7"/>
  <c r="G28" i="7"/>
  <c r="G27" i="7"/>
  <c r="G26" i="7"/>
  <c r="G25" i="7"/>
  <c r="E23" i="7"/>
  <c r="F23" i="7"/>
  <c r="G23" i="7"/>
  <c r="G22" i="7"/>
  <c r="G21" i="7"/>
  <c r="G20" i="7"/>
  <c r="G19" i="7"/>
  <c r="G18" i="7"/>
  <c r="E16" i="7"/>
  <c r="F16" i="7"/>
  <c r="G16" i="7"/>
  <c r="G15" i="7"/>
  <c r="G14" i="7"/>
  <c r="G13" i="7"/>
  <c r="G12" i="7"/>
  <c r="G11" i="7"/>
  <c r="E8" i="7"/>
  <c r="F8" i="7"/>
  <c r="G8" i="7"/>
  <c r="G7" i="7"/>
  <c r="G6" i="7"/>
  <c r="G5" i="7"/>
  <c r="G4" i="7"/>
  <c r="G3" i="7"/>
  <c r="E92" i="6"/>
  <c r="F92" i="6"/>
  <c r="G92" i="6"/>
  <c r="G91" i="6"/>
  <c r="G90" i="6"/>
  <c r="G89" i="6"/>
  <c r="G88" i="6"/>
  <c r="G87" i="6"/>
  <c r="E85" i="6"/>
  <c r="F85" i="6"/>
  <c r="G85" i="6"/>
  <c r="G84" i="6"/>
  <c r="G83" i="6"/>
  <c r="G82" i="6"/>
  <c r="G81" i="6"/>
  <c r="G80" i="6"/>
  <c r="E78" i="6"/>
  <c r="F78" i="6"/>
  <c r="G78" i="6"/>
  <c r="G77" i="6"/>
  <c r="G76" i="6"/>
  <c r="G75" i="6"/>
  <c r="G74" i="6"/>
  <c r="G73" i="6"/>
  <c r="E71" i="6"/>
  <c r="G71" i="6"/>
  <c r="G70" i="6"/>
  <c r="G69" i="6"/>
  <c r="G68" i="6"/>
  <c r="G67" i="6"/>
  <c r="G66" i="6"/>
  <c r="E64" i="6"/>
  <c r="F64" i="6"/>
  <c r="G64" i="6"/>
  <c r="G63" i="6"/>
  <c r="G62" i="6"/>
  <c r="G61" i="6"/>
  <c r="G60" i="6"/>
  <c r="G59" i="6"/>
  <c r="E57" i="6"/>
  <c r="F57" i="6"/>
  <c r="G57" i="6"/>
  <c r="G56" i="6"/>
  <c r="G55" i="6"/>
  <c r="G54" i="6"/>
  <c r="G53" i="6"/>
  <c r="G52" i="6"/>
  <c r="E50" i="6"/>
  <c r="F50" i="6"/>
  <c r="G50" i="6"/>
  <c r="G49" i="6"/>
  <c r="G48" i="6"/>
  <c r="G47" i="6"/>
  <c r="G46" i="6"/>
  <c r="G45" i="6"/>
  <c r="E43" i="6"/>
  <c r="F43" i="6"/>
  <c r="G43" i="6"/>
  <c r="G42" i="6"/>
  <c r="G41" i="6"/>
  <c r="G40" i="6"/>
  <c r="G39" i="6"/>
  <c r="G38" i="6"/>
  <c r="E36" i="6"/>
  <c r="F36" i="6"/>
  <c r="G36" i="6"/>
  <c r="G35" i="6"/>
  <c r="G34" i="6"/>
  <c r="G33" i="6"/>
  <c r="G32" i="6"/>
  <c r="G31" i="6"/>
  <c r="G30" i="6"/>
  <c r="F29" i="6"/>
  <c r="G29" i="6"/>
  <c r="G28" i="6"/>
  <c r="G27" i="6"/>
  <c r="G26" i="6"/>
  <c r="G25" i="6"/>
  <c r="G24" i="6"/>
  <c r="E22" i="6"/>
  <c r="F22" i="6"/>
  <c r="G22" i="6"/>
  <c r="G21" i="6"/>
  <c r="G20" i="6"/>
  <c r="G19" i="6"/>
  <c r="G18" i="6"/>
  <c r="G17" i="6"/>
  <c r="E15" i="6"/>
  <c r="F15" i="6"/>
  <c r="G15" i="6"/>
  <c r="G14" i="6"/>
  <c r="G13" i="6"/>
  <c r="G12" i="6"/>
  <c r="G11" i="6"/>
  <c r="G10" i="6"/>
  <c r="E8" i="6"/>
  <c r="F8" i="6"/>
  <c r="G8" i="6"/>
  <c r="G7" i="6"/>
  <c r="G6" i="6"/>
  <c r="G5" i="6"/>
  <c r="G4" i="6"/>
  <c r="G3" i="6"/>
  <c r="E64" i="5"/>
  <c r="F64" i="5"/>
  <c r="G64" i="5"/>
  <c r="G63" i="5"/>
  <c r="G62" i="5"/>
  <c r="G61" i="5"/>
  <c r="G60" i="5"/>
  <c r="G59" i="5"/>
  <c r="E57" i="5"/>
  <c r="F57" i="5"/>
  <c r="G57" i="5"/>
  <c r="G56" i="5"/>
  <c r="G55" i="5"/>
  <c r="G54" i="5"/>
  <c r="G53" i="5"/>
  <c r="G52" i="5"/>
  <c r="E50" i="5"/>
  <c r="F50" i="5"/>
  <c r="G50" i="5"/>
  <c r="G49" i="5"/>
  <c r="G48" i="5"/>
  <c r="G47" i="5"/>
  <c r="G46" i="5"/>
  <c r="G45" i="5"/>
  <c r="E43" i="5"/>
  <c r="F43" i="5"/>
  <c r="G43" i="5"/>
  <c r="G42" i="5"/>
  <c r="G41" i="5"/>
  <c r="G40" i="5"/>
  <c r="G39" i="5"/>
  <c r="G38" i="5"/>
  <c r="E36" i="5"/>
  <c r="F36" i="5"/>
  <c r="G36" i="5"/>
  <c r="G35" i="5"/>
  <c r="G34" i="5"/>
  <c r="G33" i="5"/>
  <c r="G32" i="5"/>
  <c r="G31" i="5"/>
  <c r="E29" i="5"/>
  <c r="F29" i="5"/>
  <c r="G29" i="5"/>
  <c r="G28" i="5"/>
  <c r="G27" i="5"/>
  <c r="G26" i="5"/>
  <c r="G25" i="5"/>
  <c r="G24" i="5"/>
  <c r="E22" i="5"/>
  <c r="F22" i="5"/>
  <c r="G22" i="5"/>
  <c r="G21" i="5"/>
  <c r="G20" i="5"/>
  <c r="G19" i="5"/>
  <c r="G18" i="5"/>
  <c r="G17" i="5"/>
  <c r="E15" i="5"/>
  <c r="F15" i="5"/>
  <c r="G15" i="5"/>
  <c r="G14" i="5"/>
  <c r="G13" i="5"/>
  <c r="G12" i="5"/>
  <c r="G11" i="5"/>
  <c r="G10" i="5"/>
  <c r="E8" i="5"/>
  <c r="F8" i="5"/>
  <c r="G8" i="5"/>
  <c r="G7" i="5"/>
  <c r="G6" i="5"/>
  <c r="G5" i="5"/>
  <c r="G4" i="5"/>
  <c r="G3" i="5"/>
  <c r="E86" i="4"/>
  <c r="F86" i="4"/>
  <c r="G86" i="4"/>
  <c r="G85" i="4"/>
  <c r="G84" i="4"/>
  <c r="G83" i="4"/>
  <c r="G82" i="4"/>
  <c r="G81" i="4"/>
  <c r="E79" i="4"/>
  <c r="F79" i="4"/>
  <c r="G79" i="4"/>
  <c r="G78" i="4"/>
  <c r="G77" i="4"/>
  <c r="G76" i="4"/>
  <c r="G75" i="4"/>
  <c r="G74" i="4"/>
  <c r="E72" i="4"/>
  <c r="F72" i="4"/>
  <c r="G72" i="4"/>
  <c r="G71" i="4"/>
  <c r="G70" i="4"/>
  <c r="G69" i="4"/>
  <c r="G68" i="4"/>
  <c r="G67" i="4"/>
  <c r="E65" i="4"/>
  <c r="F65" i="4"/>
  <c r="G65" i="4"/>
  <c r="G64" i="4"/>
  <c r="G63" i="4"/>
  <c r="G62" i="4"/>
  <c r="G61" i="4"/>
  <c r="G60" i="4"/>
  <c r="G59" i="4"/>
  <c r="E58" i="4"/>
  <c r="F58" i="4"/>
  <c r="G58" i="4"/>
  <c r="G57" i="4"/>
  <c r="G56" i="4"/>
  <c r="G55" i="4"/>
  <c r="G54" i="4"/>
  <c r="G53" i="4"/>
  <c r="G52" i="4"/>
  <c r="E51" i="4"/>
  <c r="F51" i="4"/>
  <c r="G51" i="4"/>
  <c r="G50" i="4"/>
  <c r="G49" i="4"/>
  <c r="G48" i="4"/>
  <c r="G47" i="4"/>
  <c r="G46" i="4"/>
  <c r="E44" i="4"/>
  <c r="F44" i="4"/>
  <c r="G44" i="4"/>
  <c r="G43" i="4"/>
  <c r="G42" i="4"/>
  <c r="G41" i="4"/>
  <c r="G40" i="4"/>
  <c r="G39" i="4"/>
  <c r="E37" i="4"/>
  <c r="F37" i="4"/>
  <c r="G37" i="4"/>
  <c r="G36" i="4"/>
  <c r="G35" i="4"/>
  <c r="G34" i="4"/>
  <c r="G33" i="4"/>
  <c r="G32" i="4"/>
  <c r="E30" i="4"/>
  <c r="F30" i="4"/>
  <c r="G30" i="4"/>
  <c r="G29" i="4"/>
  <c r="G28" i="4"/>
  <c r="G27" i="4"/>
  <c r="G26" i="4"/>
  <c r="G25" i="4"/>
  <c r="E23" i="4"/>
  <c r="F23" i="4"/>
  <c r="G23" i="4"/>
  <c r="G22" i="4"/>
  <c r="G21" i="4"/>
  <c r="G20" i="4"/>
  <c r="G19" i="4"/>
  <c r="G18" i="4"/>
  <c r="E16" i="4"/>
  <c r="F16" i="4"/>
  <c r="G16" i="4"/>
  <c r="G15" i="4"/>
  <c r="G14" i="4"/>
  <c r="G13" i="4"/>
  <c r="G12" i="4"/>
  <c r="G11" i="4"/>
  <c r="E9" i="4"/>
  <c r="F9" i="4"/>
  <c r="G9" i="4"/>
  <c r="G8" i="4"/>
  <c r="G7" i="4"/>
  <c r="G6" i="4"/>
  <c r="G5" i="4"/>
  <c r="G4" i="4"/>
  <c r="E191" i="3"/>
  <c r="F191" i="3"/>
  <c r="G191" i="3"/>
  <c r="G190" i="3"/>
  <c r="G189" i="3"/>
  <c r="G188" i="3"/>
  <c r="G187" i="3"/>
  <c r="G186" i="3"/>
  <c r="E184" i="3"/>
  <c r="F184" i="3"/>
  <c r="G184" i="3"/>
  <c r="G183" i="3"/>
  <c r="G182" i="3"/>
  <c r="G181" i="3"/>
  <c r="G180" i="3"/>
  <c r="G179" i="3"/>
  <c r="E177" i="3"/>
  <c r="F177" i="3"/>
  <c r="G177" i="3"/>
  <c r="G176" i="3"/>
  <c r="G175" i="3"/>
  <c r="G174" i="3"/>
  <c r="G173" i="3"/>
  <c r="G172" i="3"/>
  <c r="E170" i="3"/>
  <c r="F170" i="3"/>
  <c r="G170" i="3"/>
  <c r="G169" i="3"/>
  <c r="G168" i="3"/>
  <c r="G167" i="3"/>
  <c r="G166" i="3"/>
  <c r="G165" i="3"/>
  <c r="E163" i="3"/>
  <c r="F163" i="3"/>
  <c r="G163" i="3"/>
  <c r="G162" i="3"/>
  <c r="G161" i="3"/>
  <c r="G160" i="3"/>
  <c r="G159" i="3"/>
  <c r="G158" i="3"/>
  <c r="E156" i="3"/>
  <c r="F156" i="3"/>
  <c r="G156" i="3"/>
  <c r="G155" i="3"/>
  <c r="G154" i="3"/>
  <c r="G153" i="3"/>
  <c r="G152" i="3"/>
  <c r="G151" i="3"/>
  <c r="E149" i="3"/>
  <c r="F149" i="3"/>
  <c r="G149" i="3"/>
  <c r="G148" i="3"/>
  <c r="G147" i="3"/>
  <c r="G146" i="3"/>
  <c r="G145" i="3"/>
  <c r="G144" i="3"/>
  <c r="G143" i="3"/>
  <c r="E142" i="3"/>
  <c r="F142" i="3"/>
  <c r="G142" i="3"/>
  <c r="G141" i="3"/>
  <c r="G140" i="3"/>
  <c r="G139" i="3"/>
  <c r="G138" i="3"/>
  <c r="G137" i="3"/>
  <c r="G136" i="3"/>
  <c r="E135" i="3"/>
  <c r="F135" i="3"/>
  <c r="G135" i="3"/>
  <c r="G134" i="3"/>
  <c r="G133" i="3"/>
  <c r="G132" i="3"/>
  <c r="G131" i="3"/>
  <c r="G130" i="3"/>
  <c r="E128" i="3"/>
  <c r="F128" i="3"/>
  <c r="G128" i="3"/>
  <c r="G127" i="3"/>
  <c r="G126" i="3"/>
  <c r="G125" i="3"/>
  <c r="G124" i="3"/>
  <c r="G123" i="3"/>
  <c r="E121" i="3"/>
  <c r="F121" i="3"/>
  <c r="G121" i="3"/>
  <c r="G120" i="3"/>
  <c r="G119" i="3"/>
  <c r="G118" i="3"/>
  <c r="G117" i="3"/>
  <c r="G116" i="3"/>
  <c r="G115" i="3"/>
  <c r="E114" i="3"/>
  <c r="F114" i="3"/>
  <c r="G114" i="3"/>
  <c r="G113" i="3"/>
  <c r="G112" i="3"/>
  <c r="G111" i="3"/>
  <c r="G110" i="3"/>
  <c r="G109" i="3"/>
  <c r="E107" i="3"/>
  <c r="F107" i="3"/>
  <c r="G107" i="3"/>
  <c r="G106" i="3"/>
  <c r="G105" i="3"/>
  <c r="G104" i="3"/>
  <c r="G103" i="3"/>
  <c r="G102" i="3"/>
  <c r="E100" i="3"/>
  <c r="F100" i="3"/>
  <c r="G100" i="3"/>
  <c r="G99" i="3"/>
  <c r="G98" i="3"/>
  <c r="G97" i="3"/>
  <c r="G96" i="3"/>
  <c r="G95" i="3"/>
  <c r="G93" i="3"/>
  <c r="G92" i="3"/>
  <c r="G91" i="3"/>
  <c r="G90" i="3"/>
  <c r="G89" i="3"/>
  <c r="G88" i="3"/>
  <c r="E86" i="3"/>
  <c r="F86" i="3"/>
  <c r="G86" i="3"/>
  <c r="G85" i="3"/>
  <c r="G84" i="3"/>
  <c r="G83" i="3"/>
  <c r="G82" i="3"/>
  <c r="G81" i="3"/>
  <c r="E79" i="3"/>
  <c r="F79" i="3"/>
  <c r="G79" i="3"/>
  <c r="G78" i="3"/>
  <c r="G77" i="3"/>
  <c r="G76" i="3"/>
  <c r="G75" i="3"/>
  <c r="G74" i="3"/>
  <c r="G72" i="3"/>
  <c r="G71" i="3"/>
  <c r="G70" i="3"/>
  <c r="G69" i="3"/>
  <c r="G68" i="3"/>
  <c r="G67" i="3"/>
  <c r="G65" i="3"/>
  <c r="G64" i="3"/>
  <c r="G63" i="3"/>
  <c r="G62" i="3"/>
  <c r="G61" i="3"/>
  <c r="G60" i="3"/>
  <c r="E58" i="3"/>
  <c r="F58" i="3"/>
  <c r="G58" i="3"/>
  <c r="G57" i="3"/>
  <c r="G56" i="3"/>
  <c r="G55" i="3"/>
  <c r="G54" i="3"/>
  <c r="G53" i="3"/>
  <c r="E51" i="3"/>
  <c r="F51" i="3"/>
  <c r="G51" i="3"/>
  <c r="G50" i="3"/>
  <c r="G49" i="3"/>
  <c r="G48" i="3"/>
  <c r="G47" i="3"/>
  <c r="G46" i="3"/>
  <c r="E44" i="3"/>
  <c r="F44" i="3"/>
  <c r="G44" i="3"/>
  <c r="G43" i="3"/>
  <c r="G42" i="3"/>
  <c r="G41" i="3"/>
  <c r="G40" i="3"/>
  <c r="G39" i="3"/>
  <c r="E37" i="3"/>
  <c r="F37" i="3"/>
  <c r="G37" i="3"/>
  <c r="G36" i="3"/>
  <c r="G35" i="3"/>
  <c r="G34" i="3"/>
  <c r="G33" i="3"/>
  <c r="G32" i="3"/>
  <c r="E30" i="3"/>
  <c r="F30" i="3"/>
  <c r="G30" i="3"/>
  <c r="G29" i="3"/>
  <c r="G28" i="3"/>
  <c r="G27" i="3"/>
  <c r="G26" i="3"/>
  <c r="G25" i="3"/>
  <c r="E23" i="3"/>
  <c r="F23" i="3"/>
  <c r="G23" i="3"/>
  <c r="G22" i="3"/>
  <c r="G21" i="3"/>
  <c r="G20" i="3"/>
  <c r="G19" i="3"/>
  <c r="G18" i="3"/>
  <c r="E16" i="3"/>
  <c r="F16" i="3"/>
  <c r="G16" i="3"/>
  <c r="G15" i="3"/>
  <c r="G14" i="3"/>
  <c r="G13" i="3"/>
  <c r="G12" i="3"/>
  <c r="G11" i="3"/>
  <c r="F9" i="3"/>
  <c r="G9" i="3"/>
  <c r="G8" i="3"/>
  <c r="G7" i="3"/>
  <c r="G6" i="3"/>
  <c r="G5" i="3"/>
  <c r="G4" i="3"/>
  <c r="G484" i="2"/>
  <c r="F480" i="2"/>
  <c r="F473" i="2"/>
  <c r="F466" i="2"/>
  <c r="F459" i="2"/>
  <c r="F452" i="2"/>
  <c r="F445" i="2"/>
  <c r="F438" i="2"/>
  <c r="F431" i="2"/>
  <c r="F424" i="2"/>
  <c r="F417" i="2"/>
  <c r="F410" i="2"/>
  <c r="F403" i="2"/>
  <c r="F396" i="2"/>
  <c r="F388" i="2"/>
  <c r="F367" i="2"/>
  <c r="F360" i="2"/>
  <c r="F346" i="2"/>
  <c r="F353" i="2"/>
  <c r="F339" i="2"/>
  <c r="F332" i="2"/>
  <c r="F325" i="2"/>
  <c r="F318" i="2"/>
  <c r="F311" i="2"/>
  <c r="F304" i="2"/>
  <c r="F297" i="2"/>
  <c r="F290" i="2"/>
  <c r="F283" i="2"/>
  <c r="F276" i="2"/>
  <c r="F269" i="2"/>
  <c r="F262" i="2"/>
  <c r="F255" i="2"/>
  <c r="F248" i="2"/>
  <c r="F241" i="2"/>
  <c r="F234" i="2"/>
  <c r="F227" i="2"/>
  <c r="F220" i="2"/>
  <c r="F213" i="2"/>
  <c r="F206" i="2"/>
  <c r="F199" i="2"/>
  <c r="F192" i="2"/>
  <c r="F178" i="2"/>
  <c r="F171" i="2"/>
  <c r="F150" i="2"/>
  <c r="F143" i="2"/>
  <c r="F136" i="2"/>
  <c r="F129" i="2"/>
  <c r="F122" i="2"/>
  <c r="F115" i="2"/>
  <c r="F108" i="2"/>
  <c r="F101" i="2"/>
  <c r="F87" i="2"/>
  <c r="F80" i="2"/>
  <c r="F52" i="2"/>
  <c r="F73" i="2"/>
  <c r="F66" i="2"/>
  <c r="F59" i="2"/>
  <c r="F45" i="2"/>
  <c r="F37" i="2"/>
  <c r="F30" i="2"/>
  <c r="F23" i="2"/>
  <c r="F16" i="2"/>
  <c r="F9" i="2"/>
  <c r="E480" i="2"/>
  <c r="E473" i="2"/>
  <c r="E466" i="2"/>
  <c r="E459" i="2"/>
  <c r="E452" i="2"/>
  <c r="E445" i="2"/>
  <c r="E438" i="2"/>
  <c r="E431" i="2"/>
  <c r="E424" i="2"/>
  <c r="E417" i="2"/>
  <c r="E410" i="2"/>
  <c r="E403" i="2"/>
  <c r="E396" i="2"/>
  <c r="E381" i="2"/>
  <c r="E374" i="2"/>
  <c r="E388" i="2"/>
  <c r="E367" i="2"/>
  <c r="E360" i="2"/>
  <c r="E346" i="2"/>
  <c r="E353" i="2"/>
  <c r="E339" i="2"/>
  <c r="E332" i="2"/>
  <c r="E325" i="2"/>
  <c r="E318" i="2"/>
  <c r="E311" i="2"/>
  <c r="E304" i="2"/>
  <c r="E297" i="2"/>
  <c r="E290" i="2"/>
  <c r="E283" i="2"/>
  <c r="E276" i="2"/>
  <c r="E269" i="2"/>
  <c r="E262" i="2"/>
  <c r="E248" i="2"/>
  <c r="E241" i="2"/>
  <c r="E234" i="2"/>
  <c r="E227" i="2"/>
  <c r="E220" i="2"/>
  <c r="E213" i="2"/>
  <c r="E206" i="2"/>
  <c r="E199" i="2"/>
  <c r="E192" i="2"/>
  <c r="E178" i="2"/>
  <c r="E171" i="2"/>
  <c r="E150" i="2"/>
  <c r="E143" i="2"/>
  <c r="E136" i="2"/>
  <c r="E129" i="2"/>
  <c r="E122" i="2"/>
  <c r="E115" i="2"/>
  <c r="E108" i="2"/>
  <c r="E101" i="2"/>
  <c r="E87" i="2"/>
  <c r="E52" i="2"/>
  <c r="E80" i="2"/>
  <c r="E73" i="2"/>
  <c r="E66" i="2"/>
  <c r="E59" i="2"/>
  <c r="E45" i="2"/>
  <c r="E37" i="2"/>
  <c r="E30" i="2"/>
  <c r="E23" i="2"/>
  <c r="E9" i="2"/>
  <c r="G9" i="7"/>
  <c r="G150" i="3"/>
  <c r="G129" i="3"/>
  <c r="G122" i="3"/>
  <c r="G108" i="3"/>
  <c r="G480" i="2"/>
  <c r="G479" i="2"/>
  <c r="G478" i="2"/>
  <c r="G477" i="2"/>
  <c r="G476" i="2"/>
  <c r="G475" i="2"/>
  <c r="G473" i="2"/>
  <c r="G472" i="2"/>
  <c r="G471" i="2"/>
  <c r="G470" i="2"/>
  <c r="G469" i="2"/>
  <c r="G468" i="2"/>
  <c r="G466" i="2"/>
  <c r="G465" i="2"/>
  <c r="G464" i="2"/>
  <c r="G463" i="2"/>
  <c r="G462" i="2"/>
  <c r="G461" i="2"/>
  <c r="G459" i="2"/>
  <c r="G458" i="2"/>
  <c r="G457" i="2"/>
  <c r="G456" i="2"/>
  <c r="G455" i="2"/>
  <c r="G454" i="2"/>
  <c r="G452" i="2"/>
  <c r="G451" i="2"/>
  <c r="G450" i="2"/>
  <c r="G449" i="2"/>
  <c r="G448" i="2"/>
  <c r="G447" i="2"/>
  <c r="G445" i="2"/>
  <c r="G444" i="2"/>
  <c r="G443" i="2"/>
  <c r="G442" i="2"/>
  <c r="G441" i="2"/>
  <c r="G440" i="2"/>
  <c r="G438" i="2"/>
  <c r="G437" i="2"/>
  <c r="G436" i="2"/>
  <c r="G435" i="2"/>
  <c r="G434" i="2"/>
  <c r="G433" i="2"/>
  <c r="G431" i="2"/>
  <c r="G430" i="2"/>
  <c r="G429" i="2"/>
  <c r="G428" i="2"/>
  <c r="G427" i="2"/>
  <c r="G426" i="2"/>
  <c r="G424" i="2"/>
  <c r="G423" i="2"/>
  <c r="G422" i="2"/>
  <c r="G421" i="2"/>
  <c r="G420" i="2"/>
  <c r="G419" i="2"/>
  <c r="G417" i="2"/>
  <c r="G416" i="2"/>
  <c r="G415" i="2"/>
  <c r="G414" i="2"/>
  <c r="G413" i="2"/>
  <c r="G412" i="2"/>
  <c r="G410" i="2"/>
  <c r="G409" i="2"/>
  <c r="G408" i="2"/>
  <c r="G407" i="2"/>
  <c r="G406" i="2"/>
  <c r="G405" i="2"/>
  <c r="G403" i="2"/>
  <c r="G402" i="2"/>
  <c r="G401" i="2"/>
  <c r="G400" i="2"/>
  <c r="G399" i="2"/>
  <c r="G398" i="2"/>
  <c r="G396" i="2"/>
  <c r="G395" i="2"/>
  <c r="G394" i="2"/>
  <c r="G393" i="2"/>
  <c r="G392" i="2"/>
  <c r="G391" i="2"/>
  <c r="G381" i="2"/>
  <c r="G380" i="2"/>
  <c r="G379" i="2"/>
  <c r="G378" i="2"/>
  <c r="G377" i="2"/>
  <c r="G376" i="2"/>
  <c r="G374" i="2"/>
  <c r="G373" i="2"/>
  <c r="G372" i="2"/>
  <c r="G371" i="2"/>
  <c r="G370" i="2"/>
  <c r="G369" i="2"/>
  <c r="G388" i="2"/>
  <c r="G387" i="2"/>
  <c r="G386" i="2"/>
  <c r="G385" i="2"/>
  <c r="G384" i="2"/>
  <c r="G383" i="2"/>
  <c r="G367" i="2"/>
  <c r="G366" i="2"/>
  <c r="G365" i="2"/>
  <c r="G364" i="2"/>
  <c r="G363" i="2"/>
  <c r="G362" i="2"/>
  <c r="G360" i="2"/>
  <c r="G359" i="2"/>
  <c r="G358" i="2"/>
  <c r="G357" i="2"/>
  <c r="G356" i="2"/>
  <c r="G355" i="2"/>
  <c r="G346" i="2"/>
  <c r="G345" i="2"/>
  <c r="G344" i="2"/>
  <c r="G343" i="2"/>
  <c r="G342" i="2"/>
  <c r="G341" i="2"/>
  <c r="G353" i="2"/>
  <c r="G352" i="2"/>
  <c r="G351" i="2"/>
  <c r="G350" i="2"/>
  <c r="G349" i="2"/>
  <c r="G348" i="2"/>
  <c r="G339" i="2"/>
  <c r="G338" i="2"/>
  <c r="G337" i="2"/>
  <c r="G336" i="2"/>
  <c r="G335" i="2"/>
  <c r="G334" i="2"/>
  <c r="G332" i="2"/>
  <c r="G331" i="2"/>
  <c r="G330" i="2"/>
  <c r="G329" i="2"/>
  <c r="G328" i="2"/>
  <c r="G327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1" i="2"/>
  <c r="G240" i="2"/>
  <c r="G239" i="2"/>
  <c r="G238" i="2"/>
  <c r="G237" i="2"/>
  <c r="G236" i="2"/>
  <c r="G234" i="2"/>
  <c r="G233" i="2"/>
  <c r="G232" i="2"/>
  <c r="G231" i="2"/>
  <c r="G230" i="2"/>
  <c r="G229" i="2"/>
  <c r="G227" i="2"/>
  <c r="G226" i="2"/>
  <c r="G225" i="2"/>
  <c r="G224" i="2"/>
  <c r="G223" i="2"/>
  <c r="G222" i="2"/>
  <c r="G220" i="2"/>
  <c r="G219" i="2"/>
  <c r="G218" i="2"/>
  <c r="G217" i="2"/>
  <c r="G216" i="2"/>
  <c r="G215" i="2"/>
  <c r="G213" i="2"/>
  <c r="G212" i="2"/>
  <c r="G211" i="2"/>
  <c r="G210" i="2"/>
  <c r="G209" i="2"/>
  <c r="G208" i="2"/>
  <c r="G206" i="2"/>
  <c r="G205" i="2"/>
  <c r="G204" i="2"/>
  <c r="G203" i="2"/>
  <c r="G202" i="2"/>
  <c r="G201" i="2"/>
  <c r="G199" i="2"/>
  <c r="G198" i="2"/>
  <c r="G197" i="2"/>
  <c r="G196" i="2"/>
  <c r="G195" i="2"/>
  <c r="G194" i="2"/>
  <c r="G192" i="2"/>
  <c r="G191" i="2"/>
  <c r="G190" i="2"/>
  <c r="G189" i="2"/>
  <c r="G188" i="2"/>
  <c r="G187" i="2"/>
  <c r="G185" i="2"/>
  <c r="G184" i="2"/>
  <c r="G183" i="2"/>
  <c r="G182" i="2"/>
  <c r="G181" i="2"/>
  <c r="G180" i="2"/>
  <c r="G178" i="2"/>
  <c r="G177" i="2"/>
  <c r="G176" i="2"/>
  <c r="G175" i="2"/>
  <c r="G174" i="2"/>
  <c r="G173" i="2"/>
  <c r="G171" i="2"/>
  <c r="G170" i="2"/>
  <c r="G169" i="2"/>
  <c r="G168" i="2"/>
  <c r="G167" i="2"/>
  <c r="G166" i="2"/>
  <c r="G164" i="2"/>
  <c r="G163" i="2"/>
  <c r="G162" i="2"/>
  <c r="G161" i="2"/>
  <c r="G160" i="2"/>
  <c r="G159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3" i="2"/>
  <c r="G142" i="2"/>
  <c r="G141" i="2"/>
  <c r="G140" i="2"/>
  <c r="G139" i="2"/>
  <c r="G138" i="2"/>
  <c r="G136" i="2"/>
  <c r="G135" i="2"/>
  <c r="G134" i="2"/>
  <c r="G133" i="2"/>
  <c r="G132" i="2"/>
  <c r="G131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5" i="2"/>
  <c r="G114" i="2"/>
  <c r="G113" i="2"/>
  <c r="G112" i="2"/>
  <c r="G111" i="2"/>
  <c r="G110" i="2"/>
  <c r="G108" i="2"/>
  <c r="G107" i="2"/>
  <c r="G106" i="2"/>
  <c r="G105" i="2"/>
  <c r="G104" i="2"/>
  <c r="G103" i="2"/>
  <c r="G93" i="2"/>
  <c r="G92" i="2"/>
  <c r="G91" i="2"/>
  <c r="G90" i="2"/>
  <c r="G89" i="2"/>
  <c r="G101" i="2"/>
  <c r="G100" i="2"/>
  <c r="G99" i="2"/>
  <c r="G98" i="2"/>
  <c r="G97" i="2"/>
  <c r="G96" i="2"/>
  <c r="G87" i="2"/>
  <c r="G86" i="2"/>
  <c r="G85" i="2"/>
  <c r="G84" i="2"/>
  <c r="G83" i="2"/>
  <c r="G82" i="2"/>
  <c r="G80" i="2"/>
  <c r="G79" i="2"/>
  <c r="G78" i="2"/>
  <c r="G77" i="2"/>
  <c r="G76" i="2"/>
  <c r="G75" i="2"/>
  <c r="G52" i="2"/>
  <c r="G51" i="2"/>
  <c r="G50" i="2"/>
  <c r="G49" i="2"/>
  <c r="G48" i="2"/>
  <c r="G47" i="2"/>
  <c r="G73" i="2"/>
  <c r="G72" i="2"/>
  <c r="G71" i="2"/>
  <c r="G70" i="2"/>
  <c r="G69" i="2"/>
  <c r="G68" i="2"/>
  <c r="G66" i="2"/>
  <c r="G65" i="2"/>
  <c r="G64" i="2"/>
  <c r="G63" i="2"/>
  <c r="G62" i="2"/>
  <c r="G61" i="2"/>
  <c r="G59" i="2"/>
  <c r="G58" i="2"/>
  <c r="G57" i="2"/>
  <c r="G56" i="2"/>
  <c r="G55" i="2"/>
  <c r="G54" i="2"/>
  <c r="G45" i="2"/>
  <c r="G44" i="2"/>
  <c r="G43" i="2"/>
  <c r="G42" i="2"/>
  <c r="G41" i="2"/>
  <c r="G40" i="2"/>
  <c r="G37" i="2"/>
  <c r="G36" i="2"/>
  <c r="G35" i="2"/>
  <c r="G34" i="2"/>
  <c r="G33" i="2"/>
  <c r="G32" i="2"/>
  <c r="G30" i="2"/>
  <c r="G29" i="2"/>
  <c r="G28" i="2"/>
  <c r="G27" i="2"/>
  <c r="G26" i="2"/>
  <c r="G25" i="2"/>
  <c r="G23" i="2"/>
  <c r="G22" i="2"/>
  <c r="G21" i="2"/>
  <c r="G20" i="2"/>
  <c r="G19" i="2"/>
  <c r="G18" i="2"/>
  <c r="G16" i="2"/>
  <c r="G15" i="2"/>
  <c r="G14" i="2"/>
  <c r="G13" i="2"/>
  <c r="G12" i="2"/>
  <c r="G11" i="2"/>
  <c r="G9" i="2"/>
  <c r="G8" i="2"/>
  <c r="G7" i="2"/>
  <c r="G6" i="2"/>
  <c r="G5" i="2"/>
  <c r="K8" i="1"/>
  <c r="K15" i="1"/>
  <c r="K22" i="1"/>
  <c r="K29" i="1"/>
  <c r="K36" i="1"/>
  <c r="K43" i="1"/>
  <c r="K50" i="1"/>
  <c r="K57" i="1"/>
  <c r="K64" i="1"/>
  <c r="K71" i="1"/>
  <c r="K78" i="1"/>
  <c r="K85" i="1"/>
  <c r="K92" i="1"/>
  <c r="K99" i="1"/>
  <c r="K106" i="1"/>
  <c r="K113" i="1"/>
  <c r="K120" i="1"/>
  <c r="K127" i="1"/>
  <c r="K134" i="1"/>
  <c r="K141" i="1"/>
  <c r="K148" i="1"/>
  <c r="K155" i="1"/>
  <c r="K162" i="1"/>
  <c r="K169" i="1"/>
  <c r="K176" i="1"/>
  <c r="K183" i="1"/>
  <c r="K190" i="1"/>
  <c r="K197" i="1"/>
  <c r="K204" i="1"/>
  <c r="K211" i="1"/>
  <c r="K218" i="1"/>
  <c r="K225" i="1"/>
  <c r="K232" i="1"/>
  <c r="K239" i="1"/>
  <c r="K246" i="1"/>
  <c r="K253" i="1"/>
  <c r="K260" i="1"/>
  <c r="K267" i="1"/>
  <c r="K274" i="1"/>
  <c r="K281" i="1"/>
  <c r="K288" i="1"/>
  <c r="K295" i="1"/>
  <c r="K302" i="1"/>
  <c r="K309" i="1"/>
  <c r="K316" i="1"/>
  <c r="K323" i="1"/>
  <c r="K330" i="1"/>
  <c r="K337" i="1"/>
  <c r="K344" i="1"/>
  <c r="K351" i="1"/>
  <c r="K358" i="1"/>
  <c r="K365" i="1"/>
  <c r="K372" i="1"/>
  <c r="K379" i="1"/>
  <c r="K386" i="1"/>
  <c r="K393" i="1"/>
  <c r="K400" i="1"/>
  <c r="K407" i="1"/>
  <c r="K414" i="1"/>
  <c r="K421" i="1"/>
  <c r="K428" i="1"/>
  <c r="K435" i="1"/>
  <c r="K442" i="1"/>
  <c r="K449" i="1"/>
  <c r="K456" i="1"/>
  <c r="K463" i="1"/>
  <c r="K470" i="1"/>
  <c r="K478" i="1"/>
  <c r="K477" i="1"/>
</calcChain>
</file>

<file path=xl/sharedStrings.xml><?xml version="1.0" encoding="utf-8"?>
<sst xmlns="http://schemas.openxmlformats.org/spreadsheetml/2006/main" count="9790" uniqueCount="595">
  <si>
    <t>Billing ProvID</t>
  </si>
  <si>
    <t>Services</t>
  </si>
  <si>
    <t>District</t>
  </si>
  <si>
    <t>Reimb Amt</t>
  </si>
  <si>
    <t>008000400</t>
  </si>
  <si>
    <t>Base Number</t>
  </si>
  <si>
    <t>Seminole</t>
  </si>
  <si>
    <t>008000401</t>
  </si>
  <si>
    <t>Therapy Services</t>
  </si>
  <si>
    <t>008000412</t>
  </si>
  <si>
    <t>Transportation</t>
  </si>
  <si>
    <t>008000415</t>
  </si>
  <si>
    <t>Nursing Services</t>
  </si>
  <si>
    <t>008000417</t>
  </si>
  <si>
    <t>Mental Health-Psychology</t>
  </si>
  <si>
    <t>008000418</t>
  </si>
  <si>
    <t>Mental Health-Soc Worker</t>
  </si>
  <si>
    <t>Seminole Total</t>
  </si>
  <si>
    <t>008001200</t>
  </si>
  <si>
    <t>Palm Beach</t>
  </si>
  <si>
    <t>008001201</t>
  </si>
  <si>
    <t>008001212</t>
  </si>
  <si>
    <t>008001215</t>
  </si>
  <si>
    <t>008001217</t>
  </si>
  <si>
    <t>008001218</t>
  </si>
  <si>
    <t>Palm Beach Total</t>
  </si>
  <si>
    <t>008002100</t>
  </si>
  <si>
    <t>Leon</t>
  </si>
  <si>
    <t>008002101</t>
  </si>
  <si>
    <t>008002112</t>
  </si>
  <si>
    <t>008002115</t>
  </si>
  <si>
    <t>008002117</t>
  </si>
  <si>
    <t>008002118</t>
  </si>
  <si>
    <t>Leon Total</t>
  </si>
  <si>
    <t>008003900</t>
  </si>
  <si>
    <t>Bay</t>
  </si>
  <si>
    <t>008003901</t>
  </si>
  <si>
    <t>008003912</t>
  </si>
  <si>
    <t>008003915</t>
  </si>
  <si>
    <t>008003917</t>
  </si>
  <si>
    <t>008003918</t>
  </si>
  <si>
    <t>Bay Total</t>
  </si>
  <si>
    <t>008004700</t>
  </si>
  <si>
    <t>Broward</t>
  </si>
  <si>
    <t>008004701</t>
  </si>
  <si>
    <t>008004712</t>
  </si>
  <si>
    <t>008004715</t>
  </si>
  <si>
    <t>008004717</t>
  </si>
  <si>
    <t>008004718</t>
  </si>
  <si>
    <t>Broward Total</t>
  </si>
  <si>
    <t>008005500</t>
  </si>
  <si>
    <t>Citrus</t>
  </si>
  <si>
    <t>008005501</t>
  </si>
  <si>
    <t>008005512</t>
  </si>
  <si>
    <t>008005515</t>
  </si>
  <si>
    <t>008005517</t>
  </si>
  <si>
    <t>008005518</t>
  </si>
  <si>
    <t>Citrus Total</t>
  </si>
  <si>
    <t>008006300</t>
  </si>
  <si>
    <t>Manatee</t>
  </si>
  <si>
    <t>008006301</t>
  </si>
  <si>
    <t>008006312</t>
  </si>
  <si>
    <t>008006315</t>
  </si>
  <si>
    <t>008006317</t>
  </si>
  <si>
    <t>008006318</t>
  </si>
  <si>
    <t>Manatee Total</t>
  </si>
  <si>
    <t>008007100</t>
  </si>
  <si>
    <t>Clay</t>
  </si>
  <si>
    <t>008007101</t>
  </si>
  <si>
    <t>008007112</t>
  </si>
  <si>
    <t>008007115</t>
  </si>
  <si>
    <t>008007117</t>
  </si>
  <si>
    <t>008007118</t>
  </si>
  <si>
    <t>Clay Total</t>
  </si>
  <si>
    <t>008008000</t>
  </si>
  <si>
    <t>Desoto</t>
  </si>
  <si>
    <t>008008001</t>
  </si>
  <si>
    <t>008008012</t>
  </si>
  <si>
    <t>008008015</t>
  </si>
  <si>
    <t>008008017</t>
  </si>
  <si>
    <t>008008018</t>
  </si>
  <si>
    <t>Desoto Total</t>
  </si>
  <si>
    <t>008009800</t>
  </si>
  <si>
    <t>Hillsborough</t>
  </si>
  <si>
    <t>008009801</t>
  </si>
  <si>
    <t>008009812</t>
  </si>
  <si>
    <t>008009815</t>
  </si>
  <si>
    <t>008009817</t>
  </si>
  <si>
    <t>008009818</t>
  </si>
  <si>
    <t>Hillsborough Total</t>
  </si>
  <si>
    <t>008010100</t>
  </si>
  <si>
    <t>Sarasota</t>
  </si>
  <si>
    <t>008010101</t>
  </si>
  <si>
    <t>008010112</t>
  </si>
  <si>
    <t>008010115</t>
  </si>
  <si>
    <t>008010117</t>
  </si>
  <si>
    <t>008010118</t>
  </si>
  <si>
    <t>Sarasota Total</t>
  </si>
  <si>
    <t>008011000</t>
  </si>
  <si>
    <t>Marion</t>
  </si>
  <si>
    <t>008011001</t>
  </si>
  <si>
    <t>008011012</t>
  </si>
  <si>
    <t>008011015</t>
  </si>
  <si>
    <t>008011017</t>
  </si>
  <si>
    <t>008011018</t>
  </si>
  <si>
    <t>Marion Total</t>
  </si>
  <si>
    <t>008012800</t>
  </si>
  <si>
    <t>Polk</t>
  </si>
  <si>
    <t>008012801</t>
  </si>
  <si>
    <t>008012812</t>
  </si>
  <si>
    <t>008012815</t>
  </si>
  <si>
    <t>008012817</t>
  </si>
  <si>
    <t>008012818</t>
  </si>
  <si>
    <t>Polk Total</t>
  </si>
  <si>
    <t>008013600</t>
  </si>
  <si>
    <t>Gadsden</t>
  </si>
  <si>
    <t>008013601</t>
  </si>
  <si>
    <t>008013612</t>
  </si>
  <si>
    <t>008013615</t>
  </si>
  <si>
    <t>008013617</t>
  </si>
  <si>
    <t>008013618</t>
  </si>
  <si>
    <t>Gadsden Total</t>
  </si>
  <si>
    <t>008014400</t>
  </si>
  <si>
    <t>Martin</t>
  </si>
  <si>
    <t>008014401</t>
  </si>
  <si>
    <t>008014412</t>
  </si>
  <si>
    <t>008014415</t>
  </si>
  <si>
    <t>008014417</t>
  </si>
  <si>
    <t>008014418</t>
  </si>
  <si>
    <t>Martin Total</t>
  </si>
  <si>
    <t>008015200</t>
  </si>
  <si>
    <t>FSDB</t>
  </si>
  <si>
    <t>008015201</t>
  </si>
  <si>
    <t>008015212</t>
  </si>
  <si>
    <t>008015215</t>
  </si>
  <si>
    <t>008015217</t>
  </si>
  <si>
    <t>008015218</t>
  </si>
  <si>
    <t>FSDB Total</t>
  </si>
  <si>
    <t>008016100</t>
  </si>
  <si>
    <t>Monroe</t>
  </si>
  <si>
    <t>008016101</t>
  </si>
  <si>
    <t>008016112</t>
  </si>
  <si>
    <t>008016115</t>
  </si>
  <si>
    <t>008016117</t>
  </si>
  <si>
    <t>008016118</t>
  </si>
  <si>
    <t>Monroe Total</t>
  </si>
  <si>
    <t>008017900</t>
  </si>
  <si>
    <t>Pinellas</t>
  </si>
  <si>
    <t>008017901</t>
  </si>
  <si>
    <t>008017912</t>
  </si>
  <si>
    <t>008017915</t>
  </si>
  <si>
    <t>008017917</t>
  </si>
  <si>
    <t>008017918</t>
  </si>
  <si>
    <t>Pinellas Total</t>
  </si>
  <si>
    <t>008018700</t>
  </si>
  <si>
    <t>Lee</t>
  </si>
  <si>
    <t>008018701</t>
  </si>
  <si>
    <t>008018712</t>
  </si>
  <si>
    <t>008018715</t>
  </si>
  <si>
    <t>008018717</t>
  </si>
  <si>
    <t>008018718</t>
  </si>
  <si>
    <t>Lee Total</t>
  </si>
  <si>
    <t>008019500</t>
  </si>
  <si>
    <t>Dade</t>
  </si>
  <si>
    <t>008019501</t>
  </si>
  <si>
    <t>008019512</t>
  </si>
  <si>
    <t>008019515</t>
  </si>
  <si>
    <t>008019517</t>
  </si>
  <si>
    <t>008019518</t>
  </si>
  <si>
    <t>Dade Total</t>
  </si>
  <si>
    <t>008020900</t>
  </si>
  <si>
    <t>Duval</t>
  </si>
  <si>
    <t>008020901</t>
  </si>
  <si>
    <t>008020912</t>
  </si>
  <si>
    <t>008020915</t>
  </si>
  <si>
    <t>008020917</t>
  </si>
  <si>
    <t>008020918</t>
  </si>
  <si>
    <t>Duval Total</t>
  </si>
  <si>
    <t>008021700</t>
  </si>
  <si>
    <t>Okeechobee</t>
  </si>
  <si>
    <t>008021701</t>
  </si>
  <si>
    <t>008021712</t>
  </si>
  <si>
    <t>008021715</t>
  </si>
  <si>
    <t>008021717</t>
  </si>
  <si>
    <t>008021718</t>
  </si>
  <si>
    <t>Okeechobee Total</t>
  </si>
  <si>
    <t>008022500</t>
  </si>
  <si>
    <t>St. Lucie</t>
  </si>
  <si>
    <t>008022501</t>
  </si>
  <si>
    <t>008022512</t>
  </si>
  <si>
    <t>008022515</t>
  </si>
  <si>
    <t>008022517</t>
  </si>
  <si>
    <t>008022518</t>
  </si>
  <si>
    <t>St. Lucie Total</t>
  </si>
  <si>
    <t>008023300</t>
  </si>
  <si>
    <t>Osceola</t>
  </si>
  <si>
    <t>008023301</t>
  </si>
  <si>
    <t>008023312</t>
  </si>
  <si>
    <t>008023315</t>
  </si>
  <si>
    <t>008023317</t>
  </si>
  <si>
    <t>008023318</t>
  </si>
  <si>
    <t>Osceola Total</t>
  </si>
  <si>
    <t>008024100</t>
  </si>
  <si>
    <t>Sumter</t>
  </si>
  <si>
    <t>008024101</t>
  </si>
  <si>
    <t>008024112</t>
  </si>
  <si>
    <t>008024115</t>
  </si>
  <si>
    <t>008024117</t>
  </si>
  <si>
    <t>008024118</t>
  </si>
  <si>
    <t>Sumter Total</t>
  </si>
  <si>
    <t>008025000</t>
  </si>
  <si>
    <t>Gulf</t>
  </si>
  <si>
    <t>008025001</t>
  </si>
  <si>
    <t>008025012</t>
  </si>
  <si>
    <t>008025015</t>
  </si>
  <si>
    <t>008025017</t>
  </si>
  <si>
    <t>008025018</t>
  </si>
  <si>
    <t>Gulf Total</t>
  </si>
  <si>
    <t>008026800</t>
  </si>
  <si>
    <t>Baker</t>
  </si>
  <si>
    <t>008026801</t>
  </si>
  <si>
    <t>008026812</t>
  </si>
  <si>
    <t>008026815</t>
  </si>
  <si>
    <t>008026817</t>
  </si>
  <si>
    <t>008026818</t>
  </si>
  <si>
    <t>Baker Total</t>
  </si>
  <si>
    <t>008027600</t>
  </si>
  <si>
    <t>Alachua</t>
  </si>
  <si>
    <t>008027601</t>
  </si>
  <si>
    <t>008027612</t>
  </si>
  <si>
    <t>008027615</t>
  </si>
  <si>
    <t>008027617</t>
  </si>
  <si>
    <t>008027618</t>
  </si>
  <si>
    <t>Alachua Total</t>
  </si>
  <si>
    <t>008028400</t>
  </si>
  <si>
    <t>Dixie</t>
  </si>
  <si>
    <t>008028401</t>
  </si>
  <si>
    <t>008028412</t>
  </si>
  <si>
    <t>008028415</t>
  </si>
  <si>
    <t>008028417</t>
  </si>
  <si>
    <t>008028418</t>
  </si>
  <si>
    <t>Dixie Total</t>
  </si>
  <si>
    <t>008029200</t>
  </si>
  <si>
    <t>Bradford</t>
  </si>
  <si>
    <t>008029201</t>
  </si>
  <si>
    <t>008029212</t>
  </si>
  <si>
    <t>008029215</t>
  </si>
  <si>
    <t>008029217</t>
  </si>
  <si>
    <t>008029218</t>
  </si>
  <si>
    <t>Bradford Total</t>
  </si>
  <si>
    <t>008030600</t>
  </si>
  <si>
    <t>Putnam</t>
  </si>
  <si>
    <t>008030601</t>
  </si>
  <si>
    <t>008030612</t>
  </si>
  <si>
    <t>008030615</t>
  </si>
  <si>
    <t>008030617</t>
  </si>
  <si>
    <t>008030618</t>
  </si>
  <si>
    <t>Putnam Total</t>
  </si>
  <si>
    <t>008031400</t>
  </si>
  <si>
    <t>Liberty</t>
  </si>
  <si>
    <t>008031401</t>
  </si>
  <si>
    <t>008031412</t>
  </si>
  <si>
    <t>008031415</t>
  </si>
  <si>
    <t>008031417</t>
  </si>
  <si>
    <t>008031418</t>
  </si>
  <si>
    <t>Liberty Total</t>
  </si>
  <si>
    <t>008032200</t>
  </si>
  <si>
    <t>Flagler</t>
  </si>
  <si>
    <t>008032201</t>
  </si>
  <si>
    <t>008032212</t>
  </si>
  <si>
    <t>008032215</t>
  </si>
  <si>
    <t>008032217</t>
  </si>
  <si>
    <t>008032218</t>
  </si>
  <si>
    <t>Flagler Total</t>
  </si>
  <si>
    <t>008033100</t>
  </si>
  <si>
    <t>Indian River</t>
  </si>
  <si>
    <t>008033101</t>
  </si>
  <si>
    <t>008033112</t>
  </si>
  <si>
    <t>008033115</t>
  </si>
  <si>
    <t>008033117</t>
  </si>
  <si>
    <t>008033118</t>
  </si>
  <si>
    <t>Indian River Total</t>
  </si>
  <si>
    <t>008034900</t>
  </si>
  <si>
    <t>St. Johns</t>
  </si>
  <si>
    <t>008034901</t>
  </si>
  <si>
    <t>008034912</t>
  </si>
  <si>
    <t>008034915</t>
  </si>
  <si>
    <t>008034917</t>
  </si>
  <si>
    <t>008034918</t>
  </si>
  <si>
    <t>St. Johns Total</t>
  </si>
  <si>
    <t>008035700</t>
  </si>
  <si>
    <t>Jefferson</t>
  </si>
  <si>
    <t>008035701</t>
  </si>
  <si>
    <t>008035712</t>
  </si>
  <si>
    <t>008035715</t>
  </si>
  <si>
    <t>008035717</t>
  </si>
  <si>
    <t>008035718</t>
  </si>
  <si>
    <t>Jefferson Total</t>
  </si>
  <si>
    <t>008036500</t>
  </si>
  <si>
    <t>Columbia</t>
  </si>
  <si>
    <t>008036501</t>
  </si>
  <si>
    <t>008036512</t>
  </si>
  <si>
    <t>008036515</t>
  </si>
  <si>
    <t>008036517</t>
  </si>
  <si>
    <t>008036518</t>
  </si>
  <si>
    <t>Columbia Total</t>
  </si>
  <si>
    <t>008037300</t>
  </si>
  <si>
    <t>Wakulla</t>
  </si>
  <si>
    <t>008037301</t>
  </si>
  <si>
    <t>008037312</t>
  </si>
  <si>
    <t>008037315</t>
  </si>
  <si>
    <t>008037317</t>
  </si>
  <si>
    <t>008037318</t>
  </si>
  <si>
    <t>Wakulla Total</t>
  </si>
  <si>
    <t>008038100</t>
  </si>
  <si>
    <t>Hamilton</t>
  </si>
  <si>
    <t>008038101</t>
  </si>
  <si>
    <t>008038112</t>
  </si>
  <si>
    <t>008038115</t>
  </si>
  <si>
    <t>008038117</t>
  </si>
  <si>
    <t>008038118</t>
  </si>
  <si>
    <t>Hamilton Total</t>
  </si>
  <si>
    <t>008039000</t>
  </si>
  <si>
    <t>Union</t>
  </si>
  <si>
    <t>008039001</t>
  </si>
  <si>
    <t>008039012</t>
  </si>
  <si>
    <t>008039015</t>
  </si>
  <si>
    <t>008039017</t>
  </si>
  <si>
    <t>008039018</t>
  </si>
  <si>
    <t>Union Total</t>
  </si>
  <si>
    <t>008040300</t>
  </si>
  <si>
    <t>Lake</t>
  </si>
  <si>
    <t>008040301</t>
  </si>
  <si>
    <t>008040312</t>
  </si>
  <si>
    <t>008040315</t>
  </si>
  <si>
    <t>008040317</t>
  </si>
  <si>
    <t>008040318</t>
  </si>
  <si>
    <t>Lake Total</t>
  </si>
  <si>
    <t>008041100</t>
  </si>
  <si>
    <t>Orange</t>
  </si>
  <si>
    <t>008041101</t>
  </si>
  <si>
    <t>008041112</t>
  </si>
  <si>
    <t>008041115</t>
  </si>
  <si>
    <t>008041117</t>
  </si>
  <si>
    <t>008041118</t>
  </si>
  <si>
    <t>Orange Total</t>
  </si>
  <si>
    <t>008042000</t>
  </si>
  <si>
    <t>Franklin</t>
  </si>
  <si>
    <t>008042001</t>
  </si>
  <si>
    <t>008042012</t>
  </si>
  <si>
    <t>008042015</t>
  </si>
  <si>
    <t>008042017</t>
  </si>
  <si>
    <t>008042018</t>
  </si>
  <si>
    <t>Franklin Total</t>
  </si>
  <si>
    <t>008043800</t>
  </si>
  <si>
    <t>Levy</t>
  </si>
  <si>
    <t>008043801</t>
  </si>
  <si>
    <t>008043812</t>
  </si>
  <si>
    <t>008043815</t>
  </si>
  <si>
    <t>008043817</t>
  </si>
  <si>
    <t>008043818</t>
  </si>
  <si>
    <t>Levy Total</t>
  </si>
  <si>
    <t>008044600</t>
  </si>
  <si>
    <t>Lafayette</t>
  </si>
  <si>
    <t>008044601</t>
  </si>
  <si>
    <t>008044612</t>
  </si>
  <si>
    <t>008044615</t>
  </si>
  <si>
    <t>008044617</t>
  </si>
  <si>
    <t>008044618</t>
  </si>
  <si>
    <t>Lafayette Total</t>
  </si>
  <si>
    <t>008045400</t>
  </si>
  <si>
    <t>Hernando</t>
  </si>
  <si>
    <t>008045401</t>
  </si>
  <si>
    <t>008045412</t>
  </si>
  <si>
    <t>008045415</t>
  </si>
  <si>
    <t>008045417</t>
  </si>
  <si>
    <t>008045418</t>
  </si>
  <si>
    <t>Hernando Total</t>
  </si>
  <si>
    <t>008046200</t>
  </si>
  <si>
    <t>Suwannee</t>
  </si>
  <si>
    <t>008046201</t>
  </si>
  <si>
    <t>008046212</t>
  </si>
  <si>
    <t>008046215</t>
  </si>
  <si>
    <t>008046217</t>
  </si>
  <si>
    <t>008046218</t>
  </si>
  <si>
    <t>Suwannee Total</t>
  </si>
  <si>
    <t>008047100</t>
  </si>
  <si>
    <t>Nassau</t>
  </si>
  <si>
    <t>008047101</t>
  </si>
  <si>
    <t>008047112</t>
  </si>
  <si>
    <t>008047115</t>
  </si>
  <si>
    <t>008047117</t>
  </si>
  <si>
    <t>008047118</t>
  </si>
  <si>
    <t>Nassau Total</t>
  </si>
  <si>
    <t>008048900</t>
  </si>
  <si>
    <t>Taylor</t>
  </si>
  <si>
    <t>008048901</t>
  </si>
  <si>
    <t>008048912</t>
  </si>
  <si>
    <t>008048915</t>
  </si>
  <si>
    <t>008048917</t>
  </si>
  <si>
    <t>008048918</t>
  </si>
  <si>
    <t>Taylor Total</t>
  </si>
  <si>
    <t>008049700</t>
  </si>
  <si>
    <t>Gilchrist</t>
  </si>
  <si>
    <t>008049701</t>
  </si>
  <si>
    <t>008049712</t>
  </si>
  <si>
    <t>008049715</t>
  </si>
  <si>
    <t>008049717</t>
  </si>
  <si>
    <t>008049718</t>
  </si>
  <si>
    <t>Gilchrist Total</t>
  </si>
  <si>
    <t>008050100</t>
  </si>
  <si>
    <t>Hendry</t>
  </si>
  <si>
    <t>008050101</t>
  </si>
  <si>
    <t>008050112</t>
  </si>
  <si>
    <t>008050115</t>
  </si>
  <si>
    <t>008050117</t>
  </si>
  <si>
    <t>008050118</t>
  </si>
  <si>
    <t>Hendry Total</t>
  </si>
  <si>
    <t>008051900</t>
  </si>
  <si>
    <t>Volusia</t>
  </si>
  <si>
    <t>008051901</t>
  </si>
  <si>
    <t>008051912</t>
  </si>
  <si>
    <t>008051915</t>
  </si>
  <si>
    <t>008051917</t>
  </si>
  <si>
    <t>008051918</t>
  </si>
  <si>
    <t>Volusia Total</t>
  </si>
  <si>
    <t>008052700</t>
  </si>
  <si>
    <t>Hardee</t>
  </si>
  <si>
    <t>008052701</t>
  </si>
  <si>
    <t>008052712</t>
  </si>
  <si>
    <t>008052715</t>
  </si>
  <si>
    <t>008052717</t>
  </si>
  <si>
    <t>008052718</t>
  </si>
  <si>
    <t>Hardee Total</t>
  </si>
  <si>
    <t>008053500</t>
  </si>
  <si>
    <t>Madison</t>
  </si>
  <si>
    <t>008053501</t>
  </si>
  <si>
    <t>008053512</t>
  </si>
  <si>
    <t>008053515</t>
  </si>
  <si>
    <t>008053517</t>
  </si>
  <si>
    <t>008053518</t>
  </si>
  <si>
    <t>Madison Total</t>
  </si>
  <si>
    <t>008054300</t>
  </si>
  <si>
    <t>Highlands</t>
  </si>
  <si>
    <t>008054301</t>
  </si>
  <si>
    <t>008054312</t>
  </si>
  <si>
    <t>008054315</t>
  </si>
  <si>
    <t>008054317</t>
  </si>
  <si>
    <t>008054318</t>
  </si>
  <si>
    <t>Highlands Total</t>
  </si>
  <si>
    <t>008055100</t>
  </si>
  <si>
    <t>Calhoun</t>
  </si>
  <si>
    <t>008055101</t>
  </si>
  <si>
    <t>008055112</t>
  </si>
  <si>
    <t>008055115</t>
  </si>
  <si>
    <t>008055117</t>
  </si>
  <si>
    <t>008055118</t>
  </si>
  <si>
    <t>Calhoun Total</t>
  </si>
  <si>
    <t>008056000</t>
  </si>
  <si>
    <t>Collier</t>
  </si>
  <si>
    <t>008056001</t>
  </si>
  <si>
    <t>008056012</t>
  </si>
  <si>
    <t>008056015</t>
  </si>
  <si>
    <t>008056017</t>
  </si>
  <si>
    <t>008056018</t>
  </si>
  <si>
    <t>Collier Total</t>
  </si>
  <si>
    <t>008057800</t>
  </si>
  <si>
    <t>Brevard</t>
  </si>
  <si>
    <t>008057801</t>
  </si>
  <si>
    <t>008057812</t>
  </si>
  <si>
    <t>008057815</t>
  </si>
  <si>
    <t>008057817</t>
  </si>
  <si>
    <t>008057818</t>
  </si>
  <si>
    <t>Brevard Total</t>
  </si>
  <si>
    <t>008058600</t>
  </si>
  <si>
    <t>Jackson</t>
  </si>
  <si>
    <t>008058601</t>
  </si>
  <si>
    <t>008058612</t>
  </si>
  <si>
    <t>008058615</t>
  </si>
  <si>
    <t>008058617</t>
  </si>
  <si>
    <t>008058618</t>
  </si>
  <si>
    <t>Jackson Total</t>
  </si>
  <si>
    <t>008059400</t>
  </si>
  <si>
    <t>Escambia</t>
  </si>
  <si>
    <t>008059401</t>
  </si>
  <si>
    <t>008059412</t>
  </si>
  <si>
    <t>008059415</t>
  </si>
  <si>
    <t>008059417</t>
  </si>
  <si>
    <t>008059418</t>
  </si>
  <si>
    <t>Escambia Total</t>
  </si>
  <si>
    <t>008060800</t>
  </si>
  <si>
    <t>Pasco</t>
  </si>
  <si>
    <t>008060801</t>
  </si>
  <si>
    <t>008060812</t>
  </si>
  <si>
    <t>008060815</t>
  </si>
  <si>
    <t>008060817</t>
  </si>
  <si>
    <t>008060818</t>
  </si>
  <si>
    <t>Pasco Total</t>
  </si>
  <si>
    <t>008061600</t>
  </si>
  <si>
    <t>Okaloosa</t>
  </si>
  <si>
    <t>008061601</t>
  </si>
  <si>
    <t>008061612</t>
  </si>
  <si>
    <t>008061615</t>
  </si>
  <si>
    <t>008061617</t>
  </si>
  <si>
    <t>008061618</t>
  </si>
  <si>
    <t>Okaloosa Total</t>
  </si>
  <si>
    <t>008062400</t>
  </si>
  <si>
    <t>Walton</t>
  </si>
  <si>
    <t>008062401</t>
  </si>
  <si>
    <t>008062412</t>
  </si>
  <si>
    <t>008062415</t>
  </si>
  <si>
    <t>008062417</t>
  </si>
  <si>
    <t>008062418</t>
  </si>
  <si>
    <t>Walton Total</t>
  </si>
  <si>
    <t>008063200</t>
  </si>
  <si>
    <t>Charlotte</t>
  </si>
  <si>
    <t>008063201</t>
  </si>
  <si>
    <t>008063212</t>
  </si>
  <si>
    <t>008063215</t>
  </si>
  <si>
    <t>008063217</t>
  </si>
  <si>
    <t>008063218</t>
  </si>
  <si>
    <t>Charlotte Total</t>
  </si>
  <si>
    <t>081000200</t>
  </si>
  <si>
    <t>Glades</t>
  </si>
  <si>
    <t>081000201</t>
  </si>
  <si>
    <t>081000212</t>
  </si>
  <si>
    <t>081000215</t>
  </si>
  <si>
    <t>081000217</t>
  </si>
  <si>
    <t>081000218</t>
  </si>
  <si>
    <t>Glades Total</t>
  </si>
  <si>
    <t>081002900</t>
  </si>
  <si>
    <t>Holmes</t>
  </si>
  <si>
    <t>081002901</t>
  </si>
  <si>
    <t>081002912</t>
  </si>
  <si>
    <t>081002915</t>
  </si>
  <si>
    <t>081002917</t>
  </si>
  <si>
    <t>081002918</t>
  </si>
  <si>
    <t>Holmes Total</t>
  </si>
  <si>
    <t>081003700</t>
  </si>
  <si>
    <t>Washington</t>
  </si>
  <si>
    <t>081003701</t>
  </si>
  <si>
    <t>081003712</t>
  </si>
  <si>
    <t>081003715</t>
  </si>
  <si>
    <t>081003717</t>
  </si>
  <si>
    <t>081003718</t>
  </si>
  <si>
    <t>Washington Total</t>
  </si>
  <si>
    <t>081005300</t>
  </si>
  <si>
    <t>Santa Rosa</t>
  </si>
  <si>
    <t>081005301</t>
  </si>
  <si>
    <t>081005312</t>
  </si>
  <si>
    <t>081005315</t>
  </si>
  <si>
    <t>081005317</t>
  </si>
  <si>
    <t>081005318</t>
  </si>
  <si>
    <t>Santa Rosa Total</t>
  </si>
  <si>
    <t>Grand Total</t>
  </si>
  <si>
    <t>q2 2013</t>
  </si>
  <si>
    <t>q3 2013</t>
  </si>
  <si>
    <t>q1 2013</t>
  </si>
  <si>
    <t>q4 2012</t>
  </si>
  <si>
    <t>ProvID</t>
  </si>
  <si>
    <t>0.00</t>
  </si>
  <si>
    <t>q3 2012?</t>
  </si>
  <si>
    <t xml:space="preserve"> </t>
  </si>
  <si>
    <t>Total</t>
  </si>
  <si>
    <t>Small-Medium    Fee-for-Service</t>
  </si>
  <si>
    <t>Small           Fee-for-Service</t>
  </si>
  <si>
    <t>Medium    Fee-for-Service</t>
  </si>
  <si>
    <t>Large</t>
  </si>
  <si>
    <t>Large    Fee-for-Service</t>
  </si>
  <si>
    <t>Very Large</t>
  </si>
  <si>
    <t>Very Large    Fee-for-Service</t>
  </si>
  <si>
    <t>Q3 2014</t>
  </si>
  <si>
    <t>Q4 2014</t>
  </si>
  <si>
    <t>Q1 2015</t>
  </si>
  <si>
    <t>Q2 2015</t>
  </si>
  <si>
    <t>Last yuear</t>
  </si>
  <si>
    <t>x</t>
  </si>
  <si>
    <t>TOTAL</t>
  </si>
  <si>
    <t>FFS Reimbursement-Claims Paid</t>
  </si>
  <si>
    <t>Q3 2015</t>
  </si>
  <si>
    <t>Q4 2015</t>
  </si>
  <si>
    <t>Q1 2016</t>
  </si>
  <si>
    <t>Q2 2016</t>
  </si>
  <si>
    <t>114.921.02</t>
  </si>
  <si>
    <t>Miami-Dade</t>
  </si>
  <si>
    <t>Miami-Dade Total</t>
  </si>
  <si>
    <t>two different sets of numbers</t>
  </si>
  <si>
    <t>this is what I had don't now where it came from</t>
  </si>
  <si>
    <t>q2 2015</t>
  </si>
  <si>
    <t>SMALL           FFS Reimbursement-Claims Paid</t>
  </si>
  <si>
    <t>SMALL-MEDIUM           FFS Reimbursement-Claims Paid</t>
  </si>
  <si>
    <t>MEDIUM           FFS Reimbursement-Claims Paid</t>
  </si>
  <si>
    <t>LARGE           FFS Reimbursement-Claims Paid</t>
  </si>
  <si>
    <t>VERY LARGE           FFS Reimbursement-Claims Paid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</si>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</sst>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0;###0.00"/>
    <numFmt numFmtId="165" formatCode="#,##0.00;#,##0.00"/>
  </numFmts>
  <fonts count="22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sz val="16"/>
      <color theme="1"/>
      <name val="Calibri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Calibri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00008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548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4">
    <xf numFmtId="0" fontId="0" fillId="0" borderId="0" xfId="0"/>
    <xf numFmtId="0" fontId="2" fillId="0" borderId="0" xfId="1" applyFont="1"/>
    <xf numFmtId="0" fontId="2" fillId="2" borderId="1" xfId="1" applyNumberFormat="1" applyFont="1" applyFill="1" applyBorder="1" applyAlignment="1">
      <alignment horizontal="center" vertical="center"/>
    </xf>
    <xf numFmtId="0" fontId="3" fillId="0" borderId="0" xfId="1" applyFont="1"/>
    <xf numFmtId="0" fontId="2" fillId="0" borderId="1" xfId="1" applyFont="1" applyBorder="1" applyAlignment="1">
      <alignment horizontal="center"/>
    </xf>
    <xf numFmtId="4" fontId="4" fillId="0" borderId="0" xfId="1" applyNumberFormat="1" applyFont="1"/>
    <xf numFmtId="0" fontId="1" fillId="2" borderId="1" xfId="1" applyNumberFormat="1" applyFont="1" applyFill="1" applyBorder="1" applyAlignment="1">
      <alignment horizontal="center" vertical="center"/>
    </xf>
    <xf numFmtId="0" fontId="1" fillId="0" borderId="2" xfId="1" applyFont="1" applyBorder="1"/>
    <xf numFmtId="0" fontId="7" fillId="3" borderId="0" xfId="1" applyFont="1" applyFill="1" applyBorder="1"/>
    <xf numFmtId="0" fontId="1" fillId="0" borderId="0" xfId="1" quotePrefix="1" applyFont="1" applyBorder="1"/>
    <xf numFmtId="4" fontId="1" fillId="0" borderId="3" xfId="1" quotePrefix="1" applyNumberFormat="1" applyFont="1" applyBorder="1"/>
    <xf numFmtId="49" fontId="1" fillId="2" borderId="2" xfId="1" applyNumberFormat="1" applyFont="1" applyFill="1" applyBorder="1" applyAlignment="1">
      <alignment horizontal="left" vertical="center"/>
    </xf>
    <xf numFmtId="0" fontId="3" fillId="0" borderId="0" xfId="1" quotePrefix="1" applyFont="1" applyBorder="1"/>
    <xf numFmtId="0" fontId="1" fillId="0" borderId="4" xfId="1" applyFont="1" applyBorder="1"/>
    <xf numFmtId="0" fontId="7" fillId="3" borderId="5" xfId="1" applyFont="1" applyFill="1" applyBorder="1"/>
    <xf numFmtId="0" fontId="3" fillId="0" borderId="5" xfId="1" quotePrefix="1" applyFont="1" applyBorder="1"/>
    <xf numFmtId="4" fontId="1" fillId="0" borderId="6" xfId="1" quotePrefix="1" applyNumberFormat="1" applyFont="1" applyBorder="1"/>
    <xf numFmtId="4" fontId="1" fillId="0" borderId="3" xfId="1" quotePrefix="1" applyNumberFormat="1" applyFont="1" applyBorder="1" applyAlignment="1">
      <alignment horizontal="right"/>
    </xf>
    <xf numFmtId="4" fontId="1" fillId="0" borderId="6" xfId="1" quotePrefix="1" applyNumberFormat="1" applyFont="1" applyBorder="1" applyAlignment="1">
      <alignment horizontal="right"/>
    </xf>
    <xf numFmtId="0" fontId="0" fillId="0" borderId="2" xfId="0" applyBorder="1"/>
    <xf numFmtId="0" fontId="0" fillId="0" borderId="0" xfId="0" applyBorder="1"/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0" xfId="0" applyFont="1"/>
    <xf numFmtId="0" fontId="4" fillId="5" borderId="0" xfId="0" applyFont="1" applyFill="1"/>
    <xf numFmtId="4" fontId="1" fillId="0" borderId="0" xfId="0" applyNumberFormat="1" applyFont="1"/>
    <xf numFmtId="49" fontId="1" fillId="4" borderId="0" xfId="0" applyNumberFormat="1" applyFont="1" applyFill="1" applyAlignment="1">
      <alignment horizontal="left" vertical="center"/>
    </xf>
    <xf numFmtId="0" fontId="3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7" fillId="3" borderId="0" xfId="0" applyFont="1" applyFill="1"/>
    <xf numFmtId="0" fontId="1" fillId="0" borderId="0" xfId="0" quotePrefix="1" applyFont="1"/>
    <xf numFmtId="4" fontId="1" fillId="0" borderId="0" xfId="0" quotePrefix="1" applyNumberFormat="1" applyFont="1" applyAlignment="1">
      <alignment horizontal="right"/>
    </xf>
    <xf numFmtId="49" fontId="1" fillId="2" borderId="0" xfId="0" applyNumberFormat="1" applyFont="1" applyFill="1" applyBorder="1" applyAlignment="1">
      <alignment horizontal="left" vertical="center"/>
    </xf>
    <xf numFmtId="0" fontId="3" fillId="0" borderId="0" xfId="0" quotePrefix="1" applyFont="1"/>
    <xf numFmtId="0" fontId="2" fillId="6" borderId="0" xfId="1" applyFont="1" applyFill="1"/>
    <xf numFmtId="4" fontId="4" fillId="6" borderId="0" xfId="1" applyNumberFormat="1" applyFont="1" applyFill="1"/>
    <xf numFmtId="0" fontId="3" fillId="6" borderId="0" xfId="1" applyFont="1" applyFill="1"/>
    <xf numFmtId="0" fontId="0" fillId="0" borderId="0" xfId="0" applyFill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/>
    <xf numFmtId="4" fontId="4" fillId="0" borderId="1" xfId="1" applyNumberFormat="1" applyFont="1" applyFill="1" applyBorder="1"/>
    <xf numFmtId="0" fontId="1" fillId="0" borderId="1" xfId="1" quotePrefix="1" applyFont="1" applyFill="1" applyBorder="1"/>
    <xf numFmtId="4" fontId="1" fillId="0" borderId="1" xfId="1" quotePrefix="1" applyNumberFormat="1" applyFont="1" applyFill="1" applyBorder="1"/>
    <xf numFmtId="0" fontId="3" fillId="0" borderId="1" xfId="1" quotePrefix="1" applyFont="1" applyFill="1" applyBorder="1"/>
    <xf numFmtId="4" fontId="0" fillId="0" borderId="1" xfId="0" applyNumberFormat="1" applyFill="1" applyBorder="1"/>
    <xf numFmtId="4" fontId="4" fillId="0" borderId="1" xfId="0" quotePrefix="1" applyNumberFormat="1" applyFont="1" applyFill="1" applyBorder="1"/>
    <xf numFmtId="165" fontId="4" fillId="0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center"/>
    </xf>
    <xf numFmtId="0" fontId="7" fillId="0" borderId="1" xfId="1" applyFont="1" applyFill="1" applyBorder="1"/>
    <xf numFmtId="4" fontId="1" fillId="0" borderId="1" xfId="1" quotePrefix="1" applyNumberFormat="1" applyFont="1" applyFill="1" applyBorder="1" applyAlignment="1">
      <alignment horizontal="right"/>
    </xf>
    <xf numFmtId="4" fontId="4" fillId="0" borderId="1" xfId="1" quotePrefix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4" fontId="8" fillId="0" borderId="1" xfId="0" applyNumberFormat="1" applyFont="1" applyFill="1" applyBorder="1"/>
    <xf numFmtId="3" fontId="0" fillId="0" borderId="1" xfId="0" applyNumberFormat="1" applyFill="1" applyBorder="1"/>
    <xf numFmtId="4" fontId="4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2" fontId="12" fillId="0" borderId="10" xfId="0" applyNumberFormat="1" applyFont="1" applyFill="1" applyBorder="1" applyAlignment="1">
      <alignment horizontal="right" vertical="top" wrapText="1"/>
    </xf>
    <xf numFmtId="2" fontId="0" fillId="0" borderId="1" xfId="0" applyNumberFormat="1" applyFill="1" applyBorder="1"/>
    <xf numFmtId="2" fontId="8" fillId="0" borderId="1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0" fillId="0" borderId="0" xfId="0" applyFont="1" applyFill="1" applyBorder="1"/>
    <xf numFmtId="4" fontId="1" fillId="6" borderId="1" xfId="0" quotePrefix="1" applyNumberFormat="1" applyFont="1" applyFill="1" applyBorder="1"/>
    <xf numFmtId="4" fontId="13" fillId="6" borderId="1" xfId="0" applyNumberFormat="1" applyFont="1" applyFill="1" applyBorder="1"/>
    <xf numFmtId="0" fontId="1" fillId="6" borderId="1" xfId="1" quotePrefix="1" applyFont="1" applyFill="1" applyBorder="1"/>
    <xf numFmtId="0" fontId="7" fillId="6" borderId="1" xfId="1" applyFont="1" applyFill="1" applyBorder="1"/>
    <xf numFmtId="165" fontId="4" fillId="6" borderId="1" xfId="0" applyNumberFormat="1" applyFont="1" applyFill="1" applyBorder="1" applyAlignment="1">
      <alignment horizontal="right" vertical="top" wrapText="1"/>
    </xf>
    <xf numFmtId="4" fontId="1" fillId="6" borderId="1" xfId="1" quotePrefix="1" applyNumberFormat="1" applyFont="1" applyFill="1" applyBorder="1"/>
    <xf numFmtId="4" fontId="4" fillId="6" borderId="1" xfId="0" quotePrefix="1" applyNumberFormat="1" applyFont="1" applyFill="1" applyBorder="1"/>
    <xf numFmtId="4" fontId="0" fillId="6" borderId="1" xfId="0" applyNumberFormat="1" applyFill="1" applyBorder="1"/>
    <xf numFmtId="4" fontId="0" fillId="6" borderId="1" xfId="0" applyNumberFormat="1" applyFill="1" applyBorder="1" applyAlignment="1">
      <alignment horizontal="right"/>
    </xf>
    <xf numFmtId="2" fontId="0" fillId="6" borderId="1" xfId="0" applyNumberFormat="1" applyFill="1" applyBorder="1"/>
    <xf numFmtId="0" fontId="0" fillId="6" borderId="1" xfId="0" applyFill="1" applyBorder="1"/>
    <xf numFmtId="164" fontId="4" fillId="6" borderId="1" xfId="0" applyNumberFormat="1" applyFont="1" applyFill="1" applyBorder="1" applyAlignment="1">
      <alignment horizontal="right" vertical="top" wrapText="1"/>
    </xf>
    <xf numFmtId="0" fontId="3" fillId="6" borderId="1" xfId="1" quotePrefix="1" applyFont="1" applyFill="1" applyBorder="1"/>
    <xf numFmtId="4" fontId="14" fillId="0" borderId="1" xfId="0" applyNumberFormat="1" applyFont="1" applyBorder="1" applyAlignment="1">
      <alignment horizontal="right"/>
    </xf>
    <xf numFmtId="4" fontId="14" fillId="0" borderId="11" xfId="0" applyNumberFormat="1" applyFont="1" applyBorder="1" applyAlignment="1">
      <alignment horizontal="right"/>
    </xf>
    <xf numFmtId="0" fontId="0" fillId="0" borderId="7" xfId="0" applyFont="1" applyFill="1" applyBorder="1"/>
    <xf numFmtId="0" fontId="8" fillId="0" borderId="7" xfId="0" applyFont="1" applyFill="1" applyBorder="1" applyAlignment="1">
      <alignment horizontal="center"/>
    </xf>
    <xf numFmtId="4" fontId="12" fillId="0" borderId="12" xfId="0" applyNumberFormat="1" applyFont="1" applyFill="1" applyBorder="1" applyAlignment="1">
      <alignment horizontal="right" vertical="top" wrapText="1"/>
    </xf>
    <xf numFmtId="2" fontId="12" fillId="0" borderId="12" xfId="0" applyNumberFormat="1" applyFont="1" applyFill="1" applyBorder="1" applyAlignment="1">
      <alignment horizontal="right" vertical="top" wrapText="1"/>
    </xf>
    <xf numFmtId="4" fontId="12" fillId="6" borderId="12" xfId="0" applyNumberFormat="1" applyFont="1" applyFill="1" applyBorder="1" applyAlignment="1">
      <alignment horizontal="right" vertical="top" wrapText="1"/>
    </xf>
    <xf numFmtId="2" fontId="12" fillId="6" borderId="12" xfId="0" applyNumberFormat="1" applyFont="1" applyFill="1" applyBorder="1" applyAlignment="1">
      <alignment horizontal="right" vertical="top" wrapText="1"/>
    </xf>
    <xf numFmtId="4" fontId="12" fillId="0" borderId="12" xfId="0" applyNumberFormat="1" applyFont="1" applyBorder="1" applyAlignment="1">
      <alignment horizontal="right" vertical="top" wrapText="1"/>
    </xf>
    <xf numFmtId="4" fontId="12" fillId="0" borderId="13" xfId="0" applyNumberFormat="1" applyFont="1" applyBorder="1" applyAlignment="1">
      <alignment horizontal="right" vertical="top" wrapText="1"/>
    </xf>
    <xf numFmtId="0" fontId="0" fillId="0" borderId="9" xfId="0" applyBorder="1" applyAlignment="1"/>
    <xf numFmtId="0" fontId="0" fillId="0" borderId="7" xfId="0" applyBorder="1" applyAlignment="1"/>
    <xf numFmtId="4" fontId="4" fillId="7" borderId="1" xfId="1" quotePrefix="1" applyNumberFormat="1" applyFont="1" applyFill="1" applyBorder="1" applyAlignment="1">
      <alignment horizontal="right"/>
    </xf>
    <xf numFmtId="0" fontId="14" fillId="0" borderId="1" xfId="0" applyFont="1" applyBorder="1"/>
    <xf numFmtId="0" fontId="14" fillId="0" borderId="11" xfId="0" applyFont="1" applyBorder="1"/>
    <xf numFmtId="0" fontId="0" fillId="7" borderId="1" xfId="0" applyFill="1" applyBorder="1"/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/>
    <xf numFmtId="0" fontId="15" fillId="0" borderId="1" xfId="1" quotePrefix="1" applyFont="1" applyFill="1" applyBorder="1"/>
    <xf numFmtId="0" fontId="16" fillId="0" borderId="1" xfId="1" applyFont="1" applyFill="1" applyBorder="1"/>
    <xf numFmtId="0" fontId="17" fillId="0" borderId="1" xfId="1" quotePrefix="1" applyFont="1" applyFill="1" applyBorder="1"/>
    <xf numFmtId="4" fontId="12" fillId="0" borderId="1" xfId="1" quotePrefix="1" applyNumberFormat="1" applyFont="1" applyFill="1" applyBorder="1" applyAlignment="1">
      <alignment horizontal="right"/>
    </xf>
    <xf numFmtId="4" fontId="14" fillId="0" borderId="12" xfId="0" applyNumberFormat="1" applyFont="1" applyFill="1" applyBorder="1" applyAlignment="1">
      <alignment horizontal="right" vertical="top" wrapText="1"/>
    </xf>
    <xf numFmtId="2" fontId="14" fillId="0" borderId="12" xfId="0" applyNumberFormat="1" applyFont="1" applyFill="1" applyBorder="1" applyAlignment="1">
      <alignment horizontal="right" vertical="top" wrapText="1"/>
    </xf>
    <xf numFmtId="4" fontId="14" fillId="0" borderId="12" xfId="0" applyNumberFormat="1" applyFont="1" applyBorder="1" applyAlignment="1">
      <alignment horizontal="right" vertical="top" wrapText="1"/>
    </xf>
    <xf numFmtId="4" fontId="14" fillId="0" borderId="13" xfId="0" applyNumberFormat="1" applyFont="1" applyBorder="1" applyAlignment="1">
      <alignment horizontal="right" vertical="top" wrapText="1"/>
    </xf>
    <xf numFmtId="4" fontId="14" fillId="0" borderId="1" xfId="0" quotePrefix="1" applyNumberFormat="1" applyFont="1" applyFill="1" applyBorder="1"/>
    <xf numFmtId="4" fontId="14" fillId="0" borderId="1" xfId="1" quotePrefix="1" applyNumberFormat="1" applyFont="1" applyFill="1" applyBorder="1" applyAlignment="1">
      <alignment horizontal="right"/>
    </xf>
    <xf numFmtId="4" fontId="14" fillId="0" borderId="1" xfId="1" applyNumberFormat="1" applyFont="1" applyFill="1" applyBorder="1"/>
    <xf numFmtId="4" fontId="14" fillId="0" borderId="1" xfId="0" applyNumberFormat="1" applyFont="1" applyFill="1" applyBorder="1" applyAlignment="1">
      <alignment horizontal="right"/>
    </xf>
    <xf numFmtId="2" fontId="14" fillId="0" borderId="10" xfId="0" applyNumberFormat="1" applyFont="1" applyFill="1" applyBorder="1" applyAlignment="1">
      <alignment horizontal="right" vertical="top" wrapText="1"/>
    </xf>
    <xf numFmtId="4" fontId="0" fillId="0" borderId="0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4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" fontId="19" fillId="0" borderId="1" xfId="0" quotePrefix="1" applyNumberFormat="1" applyFont="1" applyFill="1" applyBorder="1"/>
    <xf numFmtId="4" fontId="19" fillId="0" borderId="12" xfId="0" applyNumberFormat="1" applyFont="1" applyFill="1" applyBorder="1" applyAlignment="1">
      <alignment horizontal="right" vertical="top" wrapText="1"/>
    </xf>
    <xf numFmtId="4" fontId="20" fillId="0" borderId="1" xfId="0" applyNumberFormat="1" applyFont="1" applyFill="1" applyBorder="1" applyAlignment="1">
      <alignment horizontal="right"/>
    </xf>
    <xf numFmtId="4" fontId="20" fillId="0" borderId="1" xfId="0" applyNumberFormat="1" applyFont="1" applyFill="1" applyBorder="1"/>
    <xf numFmtId="2" fontId="19" fillId="0" borderId="12" xfId="0" applyNumberFormat="1" applyFont="1" applyFill="1" applyBorder="1" applyAlignment="1">
      <alignment horizontal="right" vertical="top" wrapText="1"/>
    </xf>
    <xf numFmtId="0" fontId="20" fillId="0" borderId="1" xfId="0" applyFont="1" applyFill="1" applyBorder="1"/>
    <xf numFmtId="0" fontId="20" fillId="0" borderId="7" xfId="0" applyFont="1" applyFill="1" applyBorder="1"/>
    <xf numFmtId="0" fontId="20" fillId="0" borderId="0" xfId="0" applyFont="1" applyFill="1" applyBorder="1"/>
    <xf numFmtId="4" fontId="19" fillId="0" borderId="1" xfId="1" applyNumberFormat="1" applyFont="1" applyFill="1" applyBorder="1"/>
    <xf numFmtId="4" fontId="19" fillId="0" borderId="1" xfId="1" quotePrefix="1" applyNumberFormat="1" applyFont="1" applyFill="1" applyBorder="1" applyAlignment="1">
      <alignment horizontal="right"/>
    </xf>
    <xf numFmtId="4" fontId="19" fillId="0" borderId="1" xfId="0" applyNumberFormat="1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2" fontId="19" fillId="0" borderId="10" xfId="0" applyNumberFormat="1" applyFont="1" applyFill="1" applyBorder="1" applyAlignment="1">
      <alignment horizontal="right" vertical="top" wrapText="1"/>
    </xf>
    <xf numFmtId="4" fontId="20" fillId="0" borderId="0" xfId="0" applyNumberFormat="1" applyFont="1" applyFill="1" applyBorder="1" applyAlignment="1">
      <alignment horizontal="right"/>
    </xf>
    <xf numFmtId="0" fontId="21" fillId="0" borderId="8" xfId="0" applyFont="1" applyFill="1" applyBorder="1" applyAlignment="1">
      <alignment horizontal="center"/>
    </xf>
    <xf numFmtId="0" fontId="8" fillId="0" borderId="9" xfId="0" applyFont="1" applyBorder="1" applyAlignment="1"/>
    <xf numFmtId="0" fontId="8" fillId="0" borderId="7" xfId="0" applyFont="1" applyBorder="1" applyAlignment="1"/>
    <xf numFmtId="4" fontId="18" fillId="0" borderId="1" xfId="0" applyNumberFormat="1" applyFont="1" applyFill="1" applyBorder="1"/>
    <xf numFmtId="4" fontId="19" fillId="0" borderId="1" xfId="0" applyNumberFormat="1" applyFont="1" applyFill="1" applyBorder="1" applyAlignment="1">
      <alignment horizontal="right"/>
    </xf>
    <xf numFmtId="4" fontId="19" fillId="0" borderId="12" xfId="0" applyNumberFormat="1" applyFont="1" applyBorder="1" applyAlignment="1">
      <alignment horizontal="right" vertical="top" wrapText="1"/>
    </xf>
    <xf numFmtId="4" fontId="19" fillId="0" borderId="13" xfId="0" applyNumberFormat="1" applyFont="1" applyBorder="1" applyAlignment="1">
      <alignment horizontal="right" vertical="top" wrapText="1"/>
    </xf>
    <xf numFmtId="4" fontId="19" fillId="0" borderId="0" xfId="0" applyNumberFormat="1" applyFont="1" applyFill="1" applyBorder="1" applyAlignment="1">
      <alignment horizontal="right" vertical="top" wrapText="1"/>
    </xf>
    <xf numFmtId="2" fontId="19" fillId="0" borderId="0" xfId="0" applyNumberFormat="1" applyFont="1" applyFill="1" applyBorder="1" applyAlignment="1">
      <alignment horizontal="right" vertical="top" wrapText="1"/>
    </xf>
    <xf numFmtId="0" fontId="7" fillId="0" borderId="14" xfId="1" applyFont="1" applyFill="1" applyBorder="1"/>
    <xf numFmtId="4" fontId="19" fillId="0" borderId="14" xfId="0" quotePrefix="1" applyNumberFormat="1" applyFont="1" applyFill="1" applyBorder="1"/>
    <xf numFmtId="2" fontId="19" fillId="0" borderId="15" xfId="0" applyNumberFormat="1" applyFont="1" applyFill="1" applyBorder="1" applyAlignment="1">
      <alignment horizontal="right" vertical="top" wrapText="1"/>
    </xf>
    <xf numFmtId="4" fontId="20" fillId="0" borderId="14" xfId="0" applyNumberFormat="1" applyFont="1" applyFill="1" applyBorder="1" applyAlignment="1">
      <alignment horizontal="right"/>
    </xf>
    <xf numFmtId="4" fontId="20" fillId="0" borderId="14" xfId="0" applyNumberFormat="1" applyFont="1" applyFill="1" applyBorder="1"/>
    <xf numFmtId="4" fontId="20" fillId="0" borderId="11" xfId="0" applyNumberFormat="1" applyFont="1" applyFill="1" applyBorder="1" applyAlignment="1">
      <alignment horizontal="right"/>
    </xf>
    <xf numFmtId="4" fontId="20" fillId="0" borderId="11" xfId="0" applyNumberFormat="1" applyFont="1" applyFill="1" applyBorder="1"/>
    <xf numFmtId="0" fontId="3" fillId="0" borderId="0" xfId="1" quotePrefix="1" applyFont="1" applyFill="1" applyBorder="1"/>
    <xf numFmtId="0" fontId="7" fillId="0" borderId="0" xfId="1" applyFont="1" applyFill="1" applyBorder="1"/>
    <xf numFmtId="4" fontId="19" fillId="0" borderId="0" xfId="0" quotePrefix="1" applyNumberFormat="1" applyFont="1" applyFill="1" applyBorder="1"/>
    <xf numFmtId="4" fontId="20" fillId="0" borderId="0" xfId="0" applyNumberFormat="1" applyFont="1" applyFill="1" applyBorder="1"/>
    <xf numFmtId="4" fontId="18" fillId="0" borderId="0" xfId="0" applyNumberFormat="1" applyFont="1" applyFill="1" applyBorder="1"/>
    <xf numFmtId="0" fontId="1" fillId="0" borderId="14" xfId="1" quotePrefix="1" applyFont="1" applyFill="1" applyBorder="1"/>
    <xf numFmtId="2" fontId="19" fillId="0" borderId="1" xfId="0" applyNumberFormat="1" applyFont="1" applyFill="1" applyBorder="1" applyAlignment="1">
      <alignment horizontal="right" vertical="top" wrapText="1"/>
    </xf>
    <xf numFmtId="0" fontId="1" fillId="0" borderId="11" xfId="1" quotePrefix="1" applyFont="1" applyFill="1" applyBorder="1"/>
    <xf numFmtId="0" fontId="7" fillId="0" borderId="11" xfId="1" applyFont="1" applyFill="1" applyBorder="1"/>
    <xf numFmtId="4" fontId="19" fillId="0" borderId="11" xfId="0" quotePrefix="1" applyNumberFormat="1" applyFont="1" applyFill="1" applyBorder="1"/>
    <xf numFmtId="4" fontId="19" fillId="0" borderId="13" xfId="0" applyNumberFormat="1" applyFont="1" applyFill="1" applyBorder="1" applyAlignment="1">
      <alignment horizontal="right" vertical="top" wrapText="1"/>
    </xf>
    <xf numFmtId="4" fontId="19" fillId="0" borderId="0" xfId="1" applyNumberFormat="1" applyFont="1" applyFill="1" applyBorder="1"/>
    <xf numFmtId="2" fontId="19" fillId="0" borderId="13" xfId="0" applyNumberFormat="1" applyFont="1" applyFill="1" applyBorder="1" applyAlignment="1">
      <alignment horizontal="right" vertical="top" wrapText="1"/>
    </xf>
    <xf numFmtId="4" fontId="19" fillId="0" borderId="1" xfId="0" applyNumberFormat="1" applyFont="1" applyFill="1" applyBorder="1" applyAlignment="1">
      <alignment horizontal="right" vertical="top" wrapText="1"/>
    </xf>
    <xf numFmtId="4" fontId="19" fillId="0" borderId="14" xfId="1" quotePrefix="1" applyNumberFormat="1" applyFont="1" applyFill="1" applyBorder="1" applyAlignment="1">
      <alignment horizontal="right"/>
    </xf>
    <xf numFmtId="2" fontId="19" fillId="0" borderId="16" xfId="0" applyNumberFormat="1" applyFont="1" applyFill="1" applyBorder="1" applyAlignment="1">
      <alignment horizontal="right" vertical="top" wrapText="1"/>
    </xf>
    <xf numFmtId="4" fontId="19" fillId="0" borderId="15" xfId="0" applyNumberFormat="1" applyFont="1" applyFill="1" applyBorder="1" applyAlignment="1">
      <alignment horizontal="right" vertical="top" wrapText="1"/>
    </xf>
    <xf numFmtId="4" fontId="19" fillId="0" borderId="17" xfId="0" applyNumberFormat="1" applyFont="1" applyFill="1" applyBorder="1" applyAlignment="1">
      <alignment horizontal="right" vertical="top" wrapText="1"/>
    </xf>
    <xf numFmtId="4" fontId="19" fillId="0" borderId="11" xfId="1" quotePrefix="1" applyNumberFormat="1" applyFont="1" applyFill="1" applyBorder="1" applyAlignment="1">
      <alignment horizontal="right"/>
    </xf>
    <xf numFmtId="0" fontId="0" fillId="0" borderId="11" xfId="0" applyFont="1" applyFill="1" applyBorder="1"/>
    <xf numFmtId="0" fontId="0" fillId="0" borderId="6" xfId="0" applyFont="1" applyFill="1" applyBorder="1"/>
    <xf numFmtId="4" fontId="0" fillId="0" borderId="11" xfId="0" applyNumberFormat="1" applyFont="1" applyFill="1" applyBorder="1" applyAlignment="1">
      <alignment horizontal="right"/>
    </xf>
    <xf numFmtId="4" fontId="0" fillId="0" borderId="11" xfId="0" applyNumberFormat="1" applyFont="1" applyFill="1" applyBorder="1"/>
    <xf numFmtId="4" fontId="0" fillId="0" borderId="0" xfId="0" applyNumberFormat="1" applyFont="1" applyFill="1" applyBorder="1"/>
  </cellXfs>
  <cellStyles count="154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AG483"/>
  <sheetViews>
    <sheetView topLeftCell="O453" workbookViewId="0">
      <selection activeCell="R733" sqref="R733"/>
    </sheetView>
  </sheetViews>
  <sheetFormatPr baseColWidth="10" defaultColWidth="8.83203125" defaultRowHeight="14" x14ac:dyDescent="0"/>
  <cols>
    <col min="8" max="8" width="10" style="23" bestFit="1" customWidth="1"/>
    <col min="9" max="9" width="23.33203125" style="23" bestFit="1" customWidth="1"/>
    <col min="10" max="10" width="17.83203125" style="23" bestFit="1" customWidth="1"/>
    <col min="11" max="11" width="11.6640625" style="23" bestFit="1" customWidth="1"/>
    <col min="15" max="15" width="11.6640625" customWidth="1"/>
    <col min="16" max="16" width="11.83203125" style="19" bestFit="1" customWidth="1"/>
    <col min="17" max="17" width="23.33203125" style="20" bestFit="1" customWidth="1"/>
    <col min="18" max="18" width="17.83203125" style="20" bestFit="1" customWidth="1"/>
    <col min="19" max="19" width="11.6640625" style="20" bestFit="1" customWidth="1"/>
    <col min="20" max="20" width="11.83203125" bestFit="1" customWidth="1"/>
    <col min="21" max="21" width="23.33203125" bestFit="1" customWidth="1"/>
    <col min="22" max="22" width="17.83203125" bestFit="1" customWidth="1"/>
    <col min="23" max="23" width="11.6640625" bestFit="1" customWidth="1"/>
    <col min="24" max="24" width="11.83203125" bestFit="1" customWidth="1"/>
    <col min="25" max="25" width="23.33203125" bestFit="1" customWidth="1"/>
    <col min="26" max="26" width="17.83203125" bestFit="1" customWidth="1"/>
    <col min="27" max="27" width="11.6640625" bestFit="1" customWidth="1"/>
    <col min="30" max="30" width="13.6640625" customWidth="1"/>
    <col min="31" max="31" width="15.83203125" customWidth="1"/>
    <col min="32" max="32" width="14" customWidth="1"/>
    <col min="33" max="33" width="23.1640625" customWidth="1"/>
  </cols>
  <sheetData>
    <row r="1" spans="8:27">
      <c r="H1" s="28" t="s">
        <v>559</v>
      </c>
      <c r="I1" s="28" t="s">
        <v>1</v>
      </c>
      <c r="J1" s="28" t="s">
        <v>2</v>
      </c>
      <c r="K1" s="28" t="s">
        <v>3</v>
      </c>
      <c r="L1" s="21" t="s">
        <v>0</v>
      </c>
      <c r="M1" s="22" t="s">
        <v>1</v>
      </c>
      <c r="N1" s="22" t="s">
        <v>2</v>
      </c>
      <c r="O1" s="22" t="s">
        <v>3</v>
      </c>
      <c r="P1" s="6" t="s">
        <v>0</v>
      </c>
      <c r="Q1" s="6" t="s">
        <v>1</v>
      </c>
      <c r="R1" s="6" t="s">
        <v>2</v>
      </c>
      <c r="S1" s="6" t="s">
        <v>3</v>
      </c>
      <c r="T1" s="6" t="s">
        <v>0</v>
      </c>
      <c r="U1" s="6" t="s">
        <v>1</v>
      </c>
      <c r="V1" s="6" t="s">
        <v>2</v>
      </c>
      <c r="W1" s="6" t="s">
        <v>3</v>
      </c>
      <c r="X1" s="4" t="s">
        <v>0</v>
      </c>
      <c r="Y1" s="4" t="s">
        <v>1</v>
      </c>
      <c r="Z1" s="4" t="s">
        <v>2</v>
      </c>
      <c r="AA1" s="2" t="s">
        <v>3</v>
      </c>
    </row>
    <row r="2" spans="8:27">
      <c r="H2" s="29" t="s">
        <v>226</v>
      </c>
      <c r="I2" s="30" t="s">
        <v>5</v>
      </c>
      <c r="J2" s="31" t="s">
        <v>227</v>
      </c>
      <c r="K2" s="32" t="s">
        <v>560</v>
      </c>
      <c r="L2" s="23">
        <v>8000400</v>
      </c>
      <c r="M2" s="24" t="s">
        <v>5</v>
      </c>
      <c r="N2" s="23" t="s">
        <v>6</v>
      </c>
      <c r="O2" s="25">
        <v>0</v>
      </c>
      <c r="P2" s="7" t="s">
        <v>4</v>
      </c>
      <c r="Q2" s="8" t="s">
        <v>5</v>
      </c>
      <c r="R2" s="9" t="s">
        <v>6</v>
      </c>
      <c r="S2" s="17">
        <v>0</v>
      </c>
      <c r="T2" s="7" t="s">
        <v>4</v>
      </c>
      <c r="U2" s="8" t="s">
        <v>5</v>
      </c>
      <c r="V2" s="9" t="s">
        <v>6</v>
      </c>
      <c r="W2" s="10">
        <v>0</v>
      </c>
      <c r="X2" s="1" t="s">
        <v>4</v>
      </c>
      <c r="Y2" s="1" t="s">
        <v>5</v>
      </c>
      <c r="Z2" s="1" t="s">
        <v>6</v>
      </c>
      <c r="AA2" s="5">
        <v>0</v>
      </c>
    </row>
    <row r="3" spans="8:27">
      <c r="H3" s="33" t="s">
        <v>228</v>
      </c>
      <c r="I3" s="30" t="s">
        <v>8</v>
      </c>
      <c r="J3" s="31" t="s">
        <v>227</v>
      </c>
      <c r="K3" s="32">
        <v>8870.76</v>
      </c>
      <c r="L3" s="26" t="s">
        <v>7</v>
      </c>
      <c r="M3" s="24" t="s">
        <v>8</v>
      </c>
      <c r="N3" s="23" t="s">
        <v>6</v>
      </c>
      <c r="O3" s="25">
        <v>75984.56</v>
      </c>
      <c r="P3" s="11" t="s">
        <v>7</v>
      </c>
      <c r="Q3" s="8" t="s">
        <v>8</v>
      </c>
      <c r="R3" s="9" t="s">
        <v>6</v>
      </c>
      <c r="S3" s="17">
        <v>80599.17</v>
      </c>
      <c r="T3" s="11" t="s">
        <v>7</v>
      </c>
      <c r="U3" s="8" t="s">
        <v>8</v>
      </c>
      <c r="V3" s="9" t="s">
        <v>6</v>
      </c>
      <c r="W3" s="10">
        <v>127846.75</v>
      </c>
      <c r="X3" s="1" t="s">
        <v>7</v>
      </c>
      <c r="Y3" s="1" t="s">
        <v>8</v>
      </c>
      <c r="Z3" s="1" t="s">
        <v>6</v>
      </c>
      <c r="AA3" s="5">
        <v>5014.33</v>
      </c>
    </row>
    <row r="4" spans="8:27">
      <c r="H4" s="29" t="s">
        <v>229</v>
      </c>
      <c r="I4" s="30" t="s">
        <v>10</v>
      </c>
      <c r="J4" s="31" t="s">
        <v>227</v>
      </c>
      <c r="K4" s="32" t="s">
        <v>560</v>
      </c>
      <c r="L4" s="23">
        <v>8000412</v>
      </c>
      <c r="M4" s="24" t="s">
        <v>10</v>
      </c>
      <c r="N4" s="23" t="s">
        <v>6</v>
      </c>
      <c r="O4" s="25">
        <v>0</v>
      </c>
      <c r="P4" s="7" t="s">
        <v>9</v>
      </c>
      <c r="Q4" s="8" t="s">
        <v>10</v>
      </c>
      <c r="R4" s="9" t="s">
        <v>6</v>
      </c>
      <c r="S4" s="17">
        <v>0</v>
      </c>
      <c r="T4" s="7" t="s">
        <v>9</v>
      </c>
      <c r="U4" s="8" t="s">
        <v>10</v>
      </c>
      <c r="V4" s="9" t="s">
        <v>6</v>
      </c>
      <c r="W4" s="10">
        <v>0</v>
      </c>
      <c r="X4" s="1" t="s">
        <v>9</v>
      </c>
      <c r="Y4" s="1" t="s">
        <v>10</v>
      </c>
      <c r="Z4" s="1" t="s">
        <v>6</v>
      </c>
      <c r="AA4" s="5">
        <v>0</v>
      </c>
    </row>
    <row r="5" spans="8:27">
      <c r="H5" s="29" t="s">
        <v>230</v>
      </c>
      <c r="I5" s="30" t="s">
        <v>12</v>
      </c>
      <c r="J5" s="31" t="s">
        <v>227</v>
      </c>
      <c r="K5" s="32">
        <v>1639.35</v>
      </c>
      <c r="L5" s="26" t="s">
        <v>11</v>
      </c>
      <c r="M5" s="24" t="s">
        <v>12</v>
      </c>
      <c r="N5" s="23" t="s">
        <v>6</v>
      </c>
      <c r="O5" s="25">
        <v>7539.9</v>
      </c>
      <c r="P5" s="11" t="s">
        <v>11</v>
      </c>
      <c r="Q5" s="8" t="s">
        <v>12</v>
      </c>
      <c r="R5" s="9" t="s">
        <v>6</v>
      </c>
      <c r="S5" s="17">
        <v>5331.18</v>
      </c>
      <c r="T5" s="11" t="s">
        <v>11</v>
      </c>
      <c r="U5" s="8" t="s">
        <v>12</v>
      </c>
      <c r="V5" s="9" t="s">
        <v>6</v>
      </c>
      <c r="W5" s="10">
        <v>11825.35</v>
      </c>
      <c r="X5" s="1" t="s">
        <v>11</v>
      </c>
      <c r="Y5" s="1" t="s">
        <v>12</v>
      </c>
      <c r="Z5" s="1" t="s">
        <v>6</v>
      </c>
      <c r="AA5" s="5">
        <v>1734.42</v>
      </c>
    </row>
    <row r="6" spans="8:27">
      <c r="H6" s="29" t="s">
        <v>231</v>
      </c>
      <c r="I6" s="30" t="s">
        <v>14</v>
      </c>
      <c r="J6" s="31" t="s">
        <v>227</v>
      </c>
      <c r="K6" s="32" t="s">
        <v>560</v>
      </c>
      <c r="L6" s="26" t="s">
        <v>13</v>
      </c>
      <c r="M6" s="24" t="s">
        <v>14</v>
      </c>
      <c r="N6" s="23" t="s">
        <v>6</v>
      </c>
      <c r="O6" s="25">
        <v>17103.009999999998</v>
      </c>
      <c r="P6" s="11" t="s">
        <v>13</v>
      </c>
      <c r="Q6" s="8" t="s">
        <v>14</v>
      </c>
      <c r="R6" s="9" t="s">
        <v>6</v>
      </c>
      <c r="S6" s="17">
        <v>10572.21</v>
      </c>
      <c r="T6" s="11" t="s">
        <v>13</v>
      </c>
      <c r="U6" s="8" t="s">
        <v>14</v>
      </c>
      <c r="V6" s="9" t="s">
        <v>6</v>
      </c>
      <c r="W6" s="10">
        <v>21848.560000000001</v>
      </c>
      <c r="X6" s="1" t="s">
        <v>13</v>
      </c>
      <c r="Y6" s="1" t="s">
        <v>14</v>
      </c>
      <c r="Z6" s="1" t="s">
        <v>6</v>
      </c>
      <c r="AA6" s="5">
        <v>13830.99</v>
      </c>
    </row>
    <row r="7" spans="8:27">
      <c r="H7" s="29" t="s">
        <v>232</v>
      </c>
      <c r="I7" s="30" t="s">
        <v>16</v>
      </c>
      <c r="J7" s="31" t="s">
        <v>227</v>
      </c>
      <c r="K7" s="32" t="s">
        <v>560</v>
      </c>
      <c r="L7" s="26" t="s">
        <v>15</v>
      </c>
      <c r="M7" s="24" t="s">
        <v>16</v>
      </c>
      <c r="N7" s="23" t="s">
        <v>6</v>
      </c>
      <c r="O7" s="25">
        <v>6693.52</v>
      </c>
      <c r="P7" s="11" t="s">
        <v>15</v>
      </c>
      <c r="Q7" s="8" t="s">
        <v>16</v>
      </c>
      <c r="R7" s="9" t="s">
        <v>6</v>
      </c>
      <c r="S7" s="17">
        <v>1445.53</v>
      </c>
      <c r="T7" s="11" t="s">
        <v>15</v>
      </c>
      <c r="U7" s="8" t="s">
        <v>16</v>
      </c>
      <c r="V7" s="9" t="s">
        <v>6</v>
      </c>
      <c r="W7" s="10">
        <v>4432.21</v>
      </c>
      <c r="X7" s="1" t="s">
        <v>15</v>
      </c>
      <c r="Y7" s="1" t="s">
        <v>16</v>
      </c>
      <c r="Z7" s="1" t="s">
        <v>6</v>
      </c>
      <c r="AA7" s="5">
        <v>10790.93</v>
      </c>
    </row>
    <row r="8" spans="8:27">
      <c r="H8" s="29"/>
      <c r="I8" s="30"/>
      <c r="J8" s="34" t="s">
        <v>233</v>
      </c>
      <c r="K8" s="32">
        <f>SUBTOTAL(9,K2:K7)</f>
        <v>10510.11</v>
      </c>
      <c r="L8" s="26"/>
      <c r="M8" s="24"/>
      <c r="N8" s="27" t="s">
        <v>17</v>
      </c>
      <c r="O8" s="25">
        <v>107320.99</v>
      </c>
      <c r="P8" s="11"/>
      <c r="Q8" s="8"/>
      <c r="R8" s="12" t="s">
        <v>17</v>
      </c>
      <c r="S8" s="17">
        <v>97948.09</v>
      </c>
      <c r="T8" s="11"/>
      <c r="U8" s="8"/>
      <c r="V8" s="12" t="s">
        <v>17</v>
      </c>
      <c r="W8" s="10">
        <v>165952.87</v>
      </c>
      <c r="X8" s="1"/>
      <c r="Y8" s="1"/>
      <c r="Z8" s="3" t="s">
        <v>17</v>
      </c>
      <c r="AA8" s="5">
        <v>31370.67</v>
      </c>
    </row>
    <row r="9" spans="8:27">
      <c r="H9" s="29" t="s">
        <v>218</v>
      </c>
      <c r="I9" s="30" t="s">
        <v>5</v>
      </c>
      <c r="J9" s="31" t="s">
        <v>219</v>
      </c>
      <c r="K9" s="32" t="s">
        <v>560</v>
      </c>
      <c r="L9" s="23">
        <v>8001200</v>
      </c>
      <c r="M9" s="24" t="s">
        <v>5</v>
      </c>
      <c r="N9" s="23" t="s">
        <v>19</v>
      </c>
      <c r="O9" s="25">
        <v>0</v>
      </c>
      <c r="P9" s="7" t="s">
        <v>18</v>
      </c>
      <c r="Q9" s="8" t="s">
        <v>5</v>
      </c>
      <c r="R9" s="9" t="s">
        <v>19</v>
      </c>
      <c r="S9" s="17">
        <v>0</v>
      </c>
      <c r="T9" s="7" t="s">
        <v>18</v>
      </c>
      <c r="U9" s="8" t="s">
        <v>5</v>
      </c>
      <c r="V9" s="9" t="s">
        <v>19</v>
      </c>
      <c r="W9" s="10">
        <v>0</v>
      </c>
      <c r="X9" s="35" t="s">
        <v>18</v>
      </c>
      <c r="Y9" s="35" t="s">
        <v>5</v>
      </c>
      <c r="Z9" s="35" t="s">
        <v>19</v>
      </c>
      <c r="AA9" s="36">
        <v>0</v>
      </c>
    </row>
    <row r="10" spans="8:27">
      <c r="H10" s="29" t="s">
        <v>220</v>
      </c>
      <c r="I10" s="30" t="s">
        <v>8</v>
      </c>
      <c r="J10" s="31" t="s">
        <v>219</v>
      </c>
      <c r="K10" s="32">
        <v>694.4</v>
      </c>
      <c r="L10" s="26" t="s">
        <v>20</v>
      </c>
      <c r="M10" s="24" t="s">
        <v>8</v>
      </c>
      <c r="N10" s="23" t="s">
        <v>19</v>
      </c>
      <c r="O10" s="25">
        <v>68821.259999999995</v>
      </c>
      <c r="P10" s="11" t="s">
        <v>20</v>
      </c>
      <c r="Q10" s="8" t="s">
        <v>8</v>
      </c>
      <c r="R10" s="9" t="s">
        <v>19</v>
      </c>
      <c r="S10" s="17">
        <v>125154.3</v>
      </c>
      <c r="T10" s="11" t="s">
        <v>20</v>
      </c>
      <c r="U10" s="8" t="s">
        <v>8</v>
      </c>
      <c r="V10" s="9" t="s">
        <v>19</v>
      </c>
      <c r="W10" s="10">
        <v>215185.27</v>
      </c>
      <c r="X10" s="35" t="s">
        <v>20</v>
      </c>
      <c r="Y10" s="35" t="s">
        <v>8</v>
      </c>
      <c r="Z10" s="35" t="s">
        <v>19</v>
      </c>
      <c r="AA10" s="36">
        <v>0</v>
      </c>
    </row>
    <row r="11" spans="8:27">
      <c r="H11" s="29" t="s">
        <v>221</v>
      </c>
      <c r="I11" s="30" t="s">
        <v>10</v>
      </c>
      <c r="J11" s="31" t="s">
        <v>219</v>
      </c>
      <c r="K11" s="32" t="s">
        <v>560</v>
      </c>
      <c r="L11" s="23">
        <v>8001212</v>
      </c>
      <c r="M11" s="24" t="s">
        <v>10</v>
      </c>
      <c r="N11" s="23" t="s">
        <v>19</v>
      </c>
      <c r="O11" s="25">
        <v>0</v>
      </c>
      <c r="P11" s="7" t="s">
        <v>21</v>
      </c>
      <c r="Q11" s="8" t="s">
        <v>10</v>
      </c>
      <c r="R11" s="9" t="s">
        <v>19</v>
      </c>
      <c r="S11" s="17">
        <v>0</v>
      </c>
      <c r="T11" s="7" t="s">
        <v>21</v>
      </c>
      <c r="U11" s="8" t="s">
        <v>10</v>
      </c>
      <c r="V11" s="9" t="s">
        <v>19</v>
      </c>
      <c r="W11" s="10">
        <v>0</v>
      </c>
      <c r="X11" s="35" t="s">
        <v>21</v>
      </c>
      <c r="Y11" s="35" t="s">
        <v>10</v>
      </c>
      <c r="Z11" s="35" t="s">
        <v>19</v>
      </c>
      <c r="AA11" s="36">
        <v>0</v>
      </c>
    </row>
    <row r="12" spans="8:27">
      <c r="H12" s="33" t="s">
        <v>222</v>
      </c>
      <c r="I12" s="30" t="s">
        <v>12</v>
      </c>
      <c r="J12" s="31" t="s">
        <v>219</v>
      </c>
      <c r="K12" s="32">
        <v>2178.59</v>
      </c>
      <c r="L12" s="23">
        <v>8001215</v>
      </c>
      <c r="M12" s="24" t="s">
        <v>12</v>
      </c>
      <c r="N12" s="23" t="s">
        <v>19</v>
      </c>
      <c r="O12" s="25">
        <v>0</v>
      </c>
      <c r="P12" s="7" t="s">
        <v>22</v>
      </c>
      <c r="Q12" s="8" t="s">
        <v>12</v>
      </c>
      <c r="R12" s="9" t="s">
        <v>19</v>
      </c>
      <c r="S12" s="17">
        <v>0</v>
      </c>
      <c r="T12" s="7" t="s">
        <v>22</v>
      </c>
      <c r="U12" s="8" t="s">
        <v>12</v>
      </c>
      <c r="V12" s="9" t="s">
        <v>19</v>
      </c>
      <c r="W12" s="10">
        <v>0</v>
      </c>
      <c r="X12" s="35" t="s">
        <v>22</v>
      </c>
      <c r="Y12" s="35" t="s">
        <v>12</v>
      </c>
      <c r="Z12" s="35" t="s">
        <v>19</v>
      </c>
      <c r="AA12" s="36">
        <v>0</v>
      </c>
    </row>
    <row r="13" spans="8:27">
      <c r="H13" s="29" t="s">
        <v>223</v>
      </c>
      <c r="I13" s="30" t="s">
        <v>14</v>
      </c>
      <c r="J13" s="31" t="s">
        <v>219</v>
      </c>
      <c r="K13" s="32" t="s">
        <v>560</v>
      </c>
      <c r="L13" s="26" t="s">
        <v>23</v>
      </c>
      <c r="M13" s="24" t="s">
        <v>14</v>
      </c>
      <c r="N13" s="23" t="s">
        <v>19</v>
      </c>
      <c r="O13" s="25">
        <v>6366.56</v>
      </c>
      <c r="P13" s="11" t="s">
        <v>23</v>
      </c>
      <c r="Q13" s="8" t="s">
        <v>14</v>
      </c>
      <c r="R13" s="9" t="s">
        <v>19</v>
      </c>
      <c r="S13" s="17">
        <v>551.59</v>
      </c>
      <c r="T13" s="11" t="s">
        <v>23</v>
      </c>
      <c r="U13" s="8" t="s">
        <v>14</v>
      </c>
      <c r="V13" s="9" t="s">
        <v>19</v>
      </c>
      <c r="W13" s="10">
        <v>9615.58</v>
      </c>
      <c r="X13" s="35" t="s">
        <v>23</v>
      </c>
      <c r="Y13" s="35" t="s">
        <v>14</v>
      </c>
      <c r="Z13" s="35" t="s">
        <v>19</v>
      </c>
      <c r="AA13" s="36">
        <v>0</v>
      </c>
    </row>
    <row r="14" spans="8:27">
      <c r="H14" s="29" t="s">
        <v>224</v>
      </c>
      <c r="I14" s="30" t="s">
        <v>16</v>
      </c>
      <c r="J14" s="31" t="s">
        <v>219</v>
      </c>
      <c r="K14" s="32">
        <v>188.16</v>
      </c>
      <c r="L14" s="23">
        <v>8001218</v>
      </c>
      <c r="M14" s="24" t="s">
        <v>16</v>
      </c>
      <c r="N14" s="23" t="s">
        <v>19</v>
      </c>
      <c r="O14" s="25">
        <v>0</v>
      </c>
      <c r="P14" s="7" t="s">
        <v>24</v>
      </c>
      <c r="Q14" s="8" t="s">
        <v>16</v>
      </c>
      <c r="R14" s="9" t="s">
        <v>19</v>
      </c>
      <c r="S14" s="17">
        <v>0</v>
      </c>
      <c r="T14" s="7" t="s">
        <v>24</v>
      </c>
      <c r="U14" s="8" t="s">
        <v>16</v>
      </c>
      <c r="V14" s="9" t="s">
        <v>19</v>
      </c>
      <c r="W14" s="10">
        <v>0</v>
      </c>
      <c r="X14" s="35" t="s">
        <v>24</v>
      </c>
      <c r="Y14" s="35" t="s">
        <v>16</v>
      </c>
      <c r="Z14" s="35" t="s">
        <v>19</v>
      </c>
      <c r="AA14" s="36">
        <v>0</v>
      </c>
    </row>
    <row r="15" spans="8:27">
      <c r="H15" s="29"/>
      <c r="I15" s="30"/>
      <c r="J15" s="34" t="s">
        <v>225</v>
      </c>
      <c r="K15" s="32">
        <f>SUBTOTAL(9,K9:K14)</f>
        <v>3061.15</v>
      </c>
      <c r="L15" s="23"/>
      <c r="M15" s="24"/>
      <c r="N15" s="27" t="s">
        <v>25</v>
      </c>
      <c r="O15" s="25">
        <v>75187.820000000007</v>
      </c>
      <c r="P15" s="7"/>
      <c r="Q15" s="8"/>
      <c r="R15" s="12" t="s">
        <v>25</v>
      </c>
      <c r="S15" s="17">
        <v>125705.89</v>
      </c>
      <c r="T15" s="7"/>
      <c r="U15" s="8"/>
      <c r="V15" s="12" t="s">
        <v>25</v>
      </c>
      <c r="W15" s="10">
        <v>224800.84999999998</v>
      </c>
      <c r="X15" s="35"/>
      <c r="Y15" s="35"/>
      <c r="Z15" s="37" t="s">
        <v>25</v>
      </c>
      <c r="AA15" s="36">
        <v>0</v>
      </c>
    </row>
    <row r="16" spans="8:27">
      <c r="H16" s="29" t="s">
        <v>34</v>
      </c>
      <c r="I16" s="30" t="s">
        <v>5</v>
      </c>
      <c r="J16" s="31" t="s">
        <v>35</v>
      </c>
      <c r="K16" s="32" t="s">
        <v>560</v>
      </c>
      <c r="L16" s="23">
        <v>8002100</v>
      </c>
      <c r="M16" s="24" t="s">
        <v>5</v>
      </c>
      <c r="N16" s="23" t="s">
        <v>27</v>
      </c>
      <c r="O16" s="25">
        <v>0</v>
      </c>
      <c r="P16" s="7" t="s">
        <v>26</v>
      </c>
      <c r="Q16" s="8" t="s">
        <v>5</v>
      </c>
      <c r="R16" s="9" t="s">
        <v>27</v>
      </c>
      <c r="S16" s="17">
        <v>0</v>
      </c>
      <c r="T16" s="7" t="s">
        <v>26</v>
      </c>
      <c r="U16" s="8" t="s">
        <v>5</v>
      </c>
      <c r="V16" s="9" t="s">
        <v>27</v>
      </c>
      <c r="W16" s="10">
        <v>0</v>
      </c>
      <c r="X16" s="35" t="s">
        <v>26</v>
      </c>
      <c r="Y16" s="35" t="s">
        <v>5</v>
      </c>
      <c r="Z16" s="35" t="s">
        <v>27</v>
      </c>
      <c r="AA16" s="36">
        <v>0</v>
      </c>
    </row>
    <row r="17" spans="8:27">
      <c r="H17" s="33" t="s">
        <v>36</v>
      </c>
      <c r="I17" s="30" t="s">
        <v>8</v>
      </c>
      <c r="J17" s="31" t="s">
        <v>35</v>
      </c>
      <c r="K17" s="32">
        <v>41230.1</v>
      </c>
      <c r="L17" s="23">
        <v>8002101</v>
      </c>
      <c r="M17" s="24" t="s">
        <v>8</v>
      </c>
      <c r="N17" s="23" t="s">
        <v>27</v>
      </c>
      <c r="O17" s="25">
        <v>39257.81</v>
      </c>
      <c r="P17" s="7" t="s">
        <v>28</v>
      </c>
      <c r="Q17" s="8" t="s">
        <v>8</v>
      </c>
      <c r="R17" s="9" t="s">
        <v>27</v>
      </c>
      <c r="S17" s="17">
        <v>14454.71</v>
      </c>
      <c r="T17" s="7" t="s">
        <v>28</v>
      </c>
      <c r="U17" s="8" t="s">
        <v>8</v>
      </c>
      <c r="V17" s="9" t="s">
        <v>27</v>
      </c>
      <c r="W17" s="10">
        <v>58792.59</v>
      </c>
      <c r="X17" s="35" t="s">
        <v>28</v>
      </c>
      <c r="Y17" s="35" t="s">
        <v>8</v>
      </c>
      <c r="Z17" s="35" t="s">
        <v>27</v>
      </c>
      <c r="AA17" s="36">
        <v>53.13</v>
      </c>
    </row>
    <row r="18" spans="8:27">
      <c r="H18" s="33" t="s">
        <v>37</v>
      </c>
      <c r="I18" s="30" t="s">
        <v>10</v>
      </c>
      <c r="J18" s="31" t="s">
        <v>35</v>
      </c>
      <c r="K18" s="32">
        <v>14051.61</v>
      </c>
      <c r="L18" s="23">
        <v>8002112</v>
      </c>
      <c r="M18" s="24" t="s">
        <v>10</v>
      </c>
      <c r="N18" s="23" t="s">
        <v>27</v>
      </c>
      <c r="O18" s="25">
        <v>0</v>
      </c>
      <c r="P18" s="7" t="s">
        <v>29</v>
      </c>
      <c r="Q18" s="8" t="s">
        <v>10</v>
      </c>
      <c r="R18" s="9" t="s">
        <v>27</v>
      </c>
      <c r="S18" s="17">
        <v>0</v>
      </c>
      <c r="T18" s="7" t="s">
        <v>29</v>
      </c>
      <c r="U18" s="8" t="s">
        <v>10</v>
      </c>
      <c r="V18" s="9" t="s">
        <v>27</v>
      </c>
      <c r="W18" s="10">
        <v>0</v>
      </c>
      <c r="X18" s="35" t="s">
        <v>29</v>
      </c>
      <c r="Y18" s="35" t="s">
        <v>10</v>
      </c>
      <c r="Z18" s="35" t="s">
        <v>27</v>
      </c>
      <c r="AA18" s="36">
        <v>11500.99</v>
      </c>
    </row>
    <row r="19" spans="8:27">
      <c r="H19" s="33" t="s">
        <v>38</v>
      </c>
      <c r="I19" s="30" t="s">
        <v>12</v>
      </c>
      <c r="J19" s="31" t="s">
        <v>35</v>
      </c>
      <c r="K19" s="32">
        <v>764.2</v>
      </c>
      <c r="L19" s="26" t="s">
        <v>30</v>
      </c>
      <c r="M19" s="24" t="s">
        <v>12</v>
      </c>
      <c r="N19" s="23" t="s">
        <v>27</v>
      </c>
      <c r="O19" s="25">
        <v>22314.77</v>
      </c>
      <c r="P19" s="11" t="s">
        <v>30</v>
      </c>
      <c r="Q19" s="8" t="s">
        <v>12</v>
      </c>
      <c r="R19" s="9" t="s">
        <v>27</v>
      </c>
      <c r="S19" s="17">
        <v>16178.56</v>
      </c>
      <c r="T19" s="11" t="s">
        <v>30</v>
      </c>
      <c r="U19" s="8" t="s">
        <v>12</v>
      </c>
      <c r="V19" s="9" t="s">
        <v>27</v>
      </c>
      <c r="W19" s="10">
        <v>23380.5</v>
      </c>
      <c r="X19" s="35" t="s">
        <v>30</v>
      </c>
      <c r="Y19" s="35" t="s">
        <v>12</v>
      </c>
      <c r="Z19" s="35" t="s">
        <v>27</v>
      </c>
      <c r="AA19" s="36">
        <v>9689.41</v>
      </c>
    </row>
    <row r="20" spans="8:27">
      <c r="H20" s="29" t="s">
        <v>39</v>
      </c>
      <c r="I20" s="30" t="s">
        <v>14</v>
      </c>
      <c r="J20" s="31" t="s">
        <v>35</v>
      </c>
      <c r="K20" s="32">
        <v>1476.52</v>
      </c>
      <c r="L20" s="23">
        <v>8002117</v>
      </c>
      <c r="M20" s="24" t="s">
        <v>14</v>
      </c>
      <c r="N20" s="23" t="s">
        <v>27</v>
      </c>
      <c r="O20" s="25">
        <v>3418.43</v>
      </c>
      <c r="P20" s="7" t="s">
        <v>31</v>
      </c>
      <c r="Q20" s="8" t="s">
        <v>14</v>
      </c>
      <c r="R20" s="9" t="s">
        <v>27</v>
      </c>
      <c r="S20" s="17">
        <v>5691.81</v>
      </c>
      <c r="T20" s="7" t="s">
        <v>31</v>
      </c>
      <c r="U20" s="8" t="s">
        <v>14</v>
      </c>
      <c r="V20" s="9" t="s">
        <v>27</v>
      </c>
      <c r="W20" s="10">
        <v>15023.53</v>
      </c>
      <c r="X20" s="35" t="s">
        <v>31</v>
      </c>
      <c r="Y20" s="35" t="s">
        <v>14</v>
      </c>
      <c r="Z20" s="35" t="s">
        <v>27</v>
      </c>
      <c r="AA20" s="36">
        <v>1076.55</v>
      </c>
    </row>
    <row r="21" spans="8:27">
      <c r="H21" s="33" t="s">
        <v>40</v>
      </c>
      <c r="I21" s="30" t="s">
        <v>16</v>
      </c>
      <c r="J21" s="31" t="s">
        <v>35</v>
      </c>
      <c r="K21" s="32">
        <v>544.57000000000005</v>
      </c>
      <c r="L21" s="23">
        <v>8002118</v>
      </c>
      <c r="M21" s="24" t="s">
        <v>16</v>
      </c>
      <c r="N21" s="23" t="s">
        <v>27</v>
      </c>
      <c r="O21" s="25">
        <v>0</v>
      </c>
      <c r="P21" s="7" t="s">
        <v>32</v>
      </c>
      <c r="Q21" s="8" t="s">
        <v>16</v>
      </c>
      <c r="R21" s="9" t="s">
        <v>27</v>
      </c>
      <c r="S21" s="17">
        <v>0</v>
      </c>
      <c r="T21" s="7" t="s">
        <v>32</v>
      </c>
      <c r="U21" s="8" t="s">
        <v>16</v>
      </c>
      <c r="V21" s="9" t="s">
        <v>27</v>
      </c>
      <c r="W21" s="10">
        <v>0</v>
      </c>
      <c r="X21" s="35" t="s">
        <v>32</v>
      </c>
      <c r="Y21" s="35" t="s">
        <v>16</v>
      </c>
      <c r="Z21" s="35" t="s">
        <v>27</v>
      </c>
      <c r="AA21" s="36">
        <v>0</v>
      </c>
    </row>
    <row r="22" spans="8:27">
      <c r="H22" s="33"/>
      <c r="I22" s="30"/>
      <c r="J22" s="34" t="s">
        <v>41</v>
      </c>
      <c r="K22" s="32">
        <f>SUBTOTAL(9,K16:K21)</f>
        <v>58066.999999999993</v>
      </c>
      <c r="L22" s="23"/>
      <c r="M22" s="24"/>
      <c r="N22" s="27" t="s">
        <v>33</v>
      </c>
      <c r="O22" s="25">
        <v>64991.01</v>
      </c>
      <c r="P22" s="7"/>
      <c r="Q22" s="8"/>
      <c r="R22" s="12" t="s">
        <v>33</v>
      </c>
      <c r="S22" s="17">
        <v>36325.079999999994</v>
      </c>
      <c r="T22" s="7"/>
      <c r="U22" s="8"/>
      <c r="V22" s="12" t="s">
        <v>33</v>
      </c>
      <c r="W22" s="10">
        <v>97196.62</v>
      </c>
      <c r="X22" s="35"/>
      <c r="Y22" s="35"/>
      <c r="Z22" s="37" t="s">
        <v>33</v>
      </c>
      <c r="AA22" s="36">
        <v>22320.079999999998</v>
      </c>
    </row>
    <row r="23" spans="8:27">
      <c r="H23" s="29" t="s">
        <v>242</v>
      </c>
      <c r="I23" s="30" t="s">
        <v>5</v>
      </c>
      <c r="J23" s="31" t="s">
        <v>243</v>
      </c>
      <c r="K23" s="32" t="s">
        <v>560</v>
      </c>
      <c r="L23" s="23">
        <v>8003900</v>
      </c>
      <c r="M23" s="24" t="s">
        <v>5</v>
      </c>
      <c r="N23" s="23" t="s">
        <v>35</v>
      </c>
      <c r="O23" s="25">
        <v>0</v>
      </c>
      <c r="P23" s="7" t="s">
        <v>34</v>
      </c>
      <c r="Q23" s="8" t="s">
        <v>5</v>
      </c>
      <c r="R23" s="9" t="s">
        <v>35</v>
      </c>
      <c r="S23" s="17">
        <v>0</v>
      </c>
      <c r="T23" s="7" t="s">
        <v>34</v>
      </c>
      <c r="U23" s="8" t="s">
        <v>5</v>
      </c>
      <c r="V23" s="9" t="s">
        <v>35</v>
      </c>
      <c r="W23" s="10">
        <v>0</v>
      </c>
      <c r="X23" s="35" t="s">
        <v>34</v>
      </c>
      <c r="Y23" s="35" t="s">
        <v>5</v>
      </c>
      <c r="Z23" s="35" t="s">
        <v>35</v>
      </c>
      <c r="AA23" s="36">
        <v>0</v>
      </c>
    </row>
    <row r="24" spans="8:27">
      <c r="H24" s="33" t="s">
        <v>244</v>
      </c>
      <c r="I24" s="30" t="s">
        <v>8</v>
      </c>
      <c r="J24" s="31" t="s">
        <v>243</v>
      </c>
      <c r="K24" s="32">
        <v>16462</v>
      </c>
      <c r="L24" s="26" t="s">
        <v>36</v>
      </c>
      <c r="M24" s="24" t="s">
        <v>8</v>
      </c>
      <c r="N24" s="23" t="s">
        <v>35</v>
      </c>
      <c r="O24" s="25">
        <v>39535.67</v>
      </c>
      <c r="P24" s="11" t="s">
        <v>36</v>
      </c>
      <c r="Q24" s="8" t="s">
        <v>8</v>
      </c>
      <c r="R24" s="9" t="s">
        <v>35</v>
      </c>
      <c r="S24" s="17">
        <v>60289.83</v>
      </c>
      <c r="T24" s="11" t="s">
        <v>36</v>
      </c>
      <c r="U24" s="8" t="s">
        <v>8</v>
      </c>
      <c r="V24" s="9" t="s">
        <v>35</v>
      </c>
      <c r="W24" s="10">
        <v>116482.74</v>
      </c>
      <c r="X24" s="35" t="s">
        <v>36</v>
      </c>
      <c r="Y24" s="35" t="s">
        <v>8</v>
      </c>
      <c r="Z24" s="35" t="s">
        <v>35</v>
      </c>
      <c r="AA24" s="36">
        <v>48947.53</v>
      </c>
    </row>
    <row r="25" spans="8:27">
      <c r="H25" s="29" t="s">
        <v>245</v>
      </c>
      <c r="I25" s="30" t="s">
        <v>10</v>
      </c>
      <c r="J25" s="31" t="s">
        <v>243</v>
      </c>
      <c r="K25" s="32" t="s">
        <v>560</v>
      </c>
      <c r="L25" s="26" t="s">
        <v>37</v>
      </c>
      <c r="M25" s="24" t="s">
        <v>10</v>
      </c>
      <c r="N25" s="23" t="s">
        <v>35</v>
      </c>
      <c r="O25" s="25">
        <v>2076.15</v>
      </c>
      <c r="P25" s="11" t="s">
        <v>37</v>
      </c>
      <c r="Q25" s="8" t="s">
        <v>10</v>
      </c>
      <c r="R25" s="9" t="s">
        <v>35</v>
      </c>
      <c r="S25" s="17">
        <v>6947.82</v>
      </c>
      <c r="T25" s="11" t="s">
        <v>37</v>
      </c>
      <c r="U25" s="8" t="s">
        <v>10</v>
      </c>
      <c r="V25" s="9" t="s">
        <v>35</v>
      </c>
      <c r="W25" s="10">
        <v>9241.64</v>
      </c>
      <c r="X25" s="35" t="s">
        <v>37</v>
      </c>
      <c r="Y25" s="35" t="s">
        <v>10</v>
      </c>
      <c r="Z25" s="35" t="s">
        <v>35</v>
      </c>
      <c r="AA25" s="36">
        <v>0</v>
      </c>
    </row>
    <row r="26" spans="8:27">
      <c r="H26" s="29" t="s">
        <v>246</v>
      </c>
      <c r="I26" s="30" t="s">
        <v>12</v>
      </c>
      <c r="J26" s="31" t="s">
        <v>243</v>
      </c>
      <c r="K26" s="32" t="s">
        <v>560</v>
      </c>
      <c r="L26" s="26" t="s">
        <v>38</v>
      </c>
      <c r="M26" s="24" t="s">
        <v>12</v>
      </c>
      <c r="N26" s="23" t="s">
        <v>35</v>
      </c>
      <c r="O26" s="25">
        <v>399.12</v>
      </c>
      <c r="P26" s="11" t="s">
        <v>38</v>
      </c>
      <c r="Q26" s="8" t="s">
        <v>12</v>
      </c>
      <c r="R26" s="9" t="s">
        <v>35</v>
      </c>
      <c r="S26" s="17">
        <v>336.53</v>
      </c>
      <c r="T26" s="11" t="s">
        <v>38</v>
      </c>
      <c r="U26" s="8" t="s">
        <v>12</v>
      </c>
      <c r="V26" s="9" t="s">
        <v>35</v>
      </c>
      <c r="W26" s="10">
        <v>3177.55</v>
      </c>
      <c r="X26" s="35" t="s">
        <v>38</v>
      </c>
      <c r="Y26" s="35" t="s">
        <v>12</v>
      </c>
      <c r="Z26" s="35" t="s">
        <v>35</v>
      </c>
      <c r="AA26" s="36">
        <v>2451.52</v>
      </c>
    </row>
    <row r="27" spans="8:27">
      <c r="H27" s="29" t="s">
        <v>247</v>
      </c>
      <c r="I27" s="30" t="s">
        <v>14</v>
      </c>
      <c r="J27" s="31" t="s">
        <v>243</v>
      </c>
      <c r="K27" s="32" t="s">
        <v>560</v>
      </c>
      <c r="L27" s="23">
        <v>8003917</v>
      </c>
      <c r="M27" s="24" t="s">
        <v>14</v>
      </c>
      <c r="N27" s="23" t="s">
        <v>35</v>
      </c>
      <c r="O27" s="25">
        <v>259.83999999999997</v>
      </c>
      <c r="P27" s="7" t="s">
        <v>39</v>
      </c>
      <c r="Q27" s="8" t="s">
        <v>14</v>
      </c>
      <c r="R27" s="9" t="s">
        <v>35</v>
      </c>
      <c r="S27" s="17">
        <v>159.34</v>
      </c>
      <c r="T27" s="7" t="s">
        <v>39</v>
      </c>
      <c r="U27" s="8" t="s">
        <v>14</v>
      </c>
      <c r="V27" s="9" t="s">
        <v>35</v>
      </c>
      <c r="W27" s="10">
        <v>1111.49</v>
      </c>
      <c r="X27" s="35" t="s">
        <v>39</v>
      </c>
      <c r="Y27" s="35" t="s">
        <v>14</v>
      </c>
      <c r="Z27" s="35" t="s">
        <v>35</v>
      </c>
      <c r="AA27" s="36">
        <v>1318.86</v>
      </c>
    </row>
    <row r="28" spans="8:27">
      <c r="H28" s="29" t="s">
        <v>248</v>
      </c>
      <c r="I28" s="30" t="s">
        <v>16</v>
      </c>
      <c r="J28" s="31" t="s">
        <v>243</v>
      </c>
      <c r="K28" s="32" t="s">
        <v>560</v>
      </c>
      <c r="L28" s="26" t="s">
        <v>40</v>
      </c>
      <c r="M28" s="24" t="s">
        <v>16</v>
      </c>
      <c r="N28" s="23" t="s">
        <v>35</v>
      </c>
      <c r="O28" s="25">
        <v>2174</v>
      </c>
      <c r="P28" s="11" t="s">
        <v>40</v>
      </c>
      <c r="Q28" s="8" t="s">
        <v>16</v>
      </c>
      <c r="R28" s="9" t="s">
        <v>35</v>
      </c>
      <c r="S28" s="17">
        <v>2241.34</v>
      </c>
      <c r="T28" s="11" t="s">
        <v>40</v>
      </c>
      <c r="U28" s="8" t="s">
        <v>16</v>
      </c>
      <c r="V28" s="9" t="s">
        <v>35</v>
      </c>
      <c r="W28" s="10">
        <v>2166.23</v>
      </c>
      <c r="X28" s="35" t="s">
        <v>40</v>
      </c>
      <c r="Y28" s="35" t="s">
        <v>16</v>
      </c>
      <c r="Z28" s="35" t="s">
        <v>35</v>
      </c>
      <c r="AA28" s="36">
        <v>299.44</v>
      </c>
    </row>
    <row r="29" spans="8:27">
      <c r="H29" s="29"/>
      <c r="I29" s="30"/>
      <c r="J29" s="34" t="s">
        <v>249</v>
      </c>
      <c r="K29" s="32">
        <f>SUBTOTAL(9,K23:K28)</f>
        <v>16462</v>
      </c>
      <c r="L29" s="26"/>
      <c r="M29" s="24"/>
      <c r="N29" s="27" t="s">
        <v>41</v>
      </c>
      <c r="O29" s="25">
        <v>44444.78</v>
      </c>
      <c r="P29" s="11"/>
      <c r="Q29" s="8"/>
      <c r="R29" s="12" t="s">
        <v>41</v>
      </c>
      <c r="S29" s="17">
        <v>69974.859999999986</v>
      </c>
      <c r="T29" s="11"/>
      <c r="U29" s="8"/>
      <c r="V29" s="12" t="s">
        <v>41</v>
      </c>
      <c r="W29" s="10">
        <v>132179.65000000002</v>
      </c>
      <c r="X29" s="35"/>
      <c r="Y29" s="35"/>
      <c r="Z29" s="37" t="s">
        <v>41</v>
      </c>
      <c r="AA29" s="36">
        <v>53017.35</v>
      </c>
    </row>
    <row r="30" spans="8:27">
      <c r="H30" s="29" t="s">
        <v>466</v>
      </c>
      <c r="I30" s="30" t="s">
        <v>5</v>
      </c>
      <c r="J30" s="31" t="s">
        <v>467</v>
      </c>
      <c r="K30" s="32" t="s">
        <v>560</v>
      </c>
      <c r="L30" s="23">
        <v>8004700</v>
      </c>
      <c r="M30" s="24" t="s">
        <v>5</v>
      </c>
      <c r="N30" s="23" t="s">
        <v>43</v>
      </c>
      <c r="O30" s="25">
        <v>0</v>
      </c>
      <c r="P30" s="7" t="s">
        <v>42</v>
      </c>
      <c r="Q30" s="8" t="s">
        <v>5</v>
      </c>
      <c r="R30" s="9" t="s">
        <v>43</v>
      </c>
      <c r="S30" s="17">
        <v>0</v>
      </c>
      <c r="T30" s="7" t="s">
        <v>42</v>
      </c>
      <c r="U30" s="8" t="s">
        <v>5</v>
      </c>
      <c r="V30" s="9" t="s">
        <v>43</v>
      </c>
      <c r="W30" s="10">
        <v>0</v>
      </c>
      <c r="X30" s="35" t="s">
        <v>42</v>
      </c>
      <c r="Y30" s="35" t="s">
        <v>5</v>
      </c>
      <c r="Z30" s="35" t="s">
        <v>43</v>
      </c>
      <c r="AA30" s="36">
        <v>0</v>
      </c>
    </row>
    <row r="31" spans="8:27">
      <c r="H31" s="33" t="s">
        <v>468</v>
      </c>
      <c r="I31" s="30" t="s">
        <v>8</v>
      </c>
      <c r="J31" s="31" t="s">
        <v>467</v>
      </c>
      <c r="K31" s="32">
        <v>18366.05</v>
      </c>
      <c r="L31" s="26" t="s">
        <v>44</v>
      </c>
      <c r="M31" s="24" t="s">
        <v>8</v>
      </c>
      <c r="N31" s="23" t="s">
        <v>43</v>
      </c>
      <c r="O31" s="25">
        <v>30405.54</v>
      </c>
      <c r="P31" s="11" t="s">
        <v>44</v>
      </c>
      <c r="Q31" s="8" t="s">
        <v>8</v>
      </c>
      <c r="R31" s="9" t="s">
        <v>43</v>
      </c>
      <c r="S31" s="17">
        <v>65601.009999999995</v>
      </c>
      <c r="T31" s="11" t="s">
        <v>44</v>
      </c>
      <c r="U31" s="8" t="s">
        <v>8</v>
      </c>
      <c r="V31" s="9" t="s">
        <v>43</v>
      </c>
      <c r="W31" s="10">
        <v>578789.9</v>
      </c>
      <c r="X31" s="35" t="s">
        <v>44</v>
      </c>
      <c r="Y31" s="35" t="s">
        <v>8</v>
      </c>
      <c r="Z31" s="35" t="s">
        <v>43</v>
      </c>
      <c r="AA31" s="36">
        <v>154498</v>
      </c>
    </row>
    <row r="32" spans="8:27">
      <c r="H32" s="29" t="s">
        <v>469</v>
      </c>
      <c r="I32" s="30" t="s">
        <v>10</v>
      </c>
      <c r="J32" s="31" t="s">
        <v>467</v>
      </c>
      <c r="K32" s="32" t="s">
        <v>560</v>
      </c>
      <c r="L32" s="23">
        <v>8004712</v>
      </c>
      <c r="M32" s="24" t="s">
        <v>10</v>
      </c>
      <c r="N32" s="23" t="s">
        <v>43</v>
      </c>
      <c r="O32" s="25">
        <v>67651.350000000006</v>
      </c>
      <c r="P32" s="7" t="s">
        <v>45</v>
      </c>
      <c r="Q32" s="8" t="s">
        <v>10</v>
      </c>
      <c r="R32" s="9" t="s">
        <v>43</v>
      </c>
      <c r="S32" s="17">
        <v>58507.18</v>
      </c>
      <c r="T32" s="7" t="s">
        <v>45</v>
      </c>
      <c r="U32" s="8" t="s">
        <v>10</v>
      </c>
      <c r="V32" s="9" t="s">
        <v>43</v>
      </c>
      <c r="W32" s="10">
        <v>102980.43</v>
      </c>
      <c r="X32" s="35" t="s">
        <v>45</v>
      </c>
      <c r="Y32" s="35" t="s">
        <v>10</v>
      </c>
      <c r="Z32" s="35" t="s">
        <v>43</v>
      </c>
      <c r="AA32" s="36">
        <v>86558.82</v>
      </c>
    </row>
    <row r="33" spans="8:27">
      <c r="H33" s="29" t="s">
        <v>470</v>
      </c>
      <c r="I33" s="30" t="s">
        <v>12</v>
      </c>
      <c r="J33" s="31" t="s">
        <v>467</v>
      </c>
      <c r="K33" s="32" t="s">
        <v>560</v>
      </c>
      <c r="L33" s="26" t="s">
        <v>46</v>
      </c>
      <c r="M33" s="24" t="s">
        <v>12</v>
      </c>
      <c r="N33" s="23" t="s">
        <v>43</v>
      </c>
      <c r="O33" s="25">
        <v>1731.11</v>
      </c>
      <c r="P33" s="11" t="s">
        <v>46</v>
      </c>
      <c r="Q33" s="8" t="s">
        <v>12</v>
      </c>
      <c r="R33" s="9" t="s">
        <v>43</v>
      </c>
      <c r="S33" s="17">
        <v>2478.14</v>
      </c>
      <c r="T33" s="11" t="s">
        <v>46</v>
      </c>
      <c r="U33" s="8" t="s">
        <v>12</v>
      </c>
      <c r="V33" s="9" t="s">
        <v>43</v>
      </c>
      <c r="W33" s="10">
        <v>27586.73</v>
      </c>
      <c r="X33" s="35" t="s">
        <v>46</v>
      </c>
      <c r="Y33" s="35" t="s">
        <v>12</v>
      </c>
      <c r="Z33" s="35" t="s">
        <v>43</v>
      </c>
      <c r="AA33" s="36">
        <v>5069.8</v>
      </c>
    </row>
    <row r="34" spans="8:27">
      <c r="H34" s="29" t="s">
        <v>471</v>
      </c>
      <c r="I34" s="30" t="s">
        <v>14</v>
      </c>
      <c r="J34" s="31" t="s">
        <v>467</v>
      </c>
      <c r="K34" s="32" t="s">
        <v>560</v>
      </c>
      <c r="L34" s="23">
        <v>8004717</v>
      </c>
      <c r="M34" s="24" t="s">
        <v>14</v>
      </c>
      <c r="N34" s="23" t="s">
        <v>43</v>
      </c>
      <c r="O34" s="25">
        <v>6008.77</v>
      </c>
      <c r="P34" s="7" t="s">
        <v>47</v>
      </c>
      <c r="Q34" s="8" t="s">
        <v>14</v>
      </c>
      <c r="R34" s="9" t="s">
        <v>43</v>
      </c>
      <c r="S34" s="17">
        <v>0</v>
      </c>
      <c r="T34" s="7" t="s">
        <v>47</v>
      </c>
      <c r="U34" s="8" t="s">
        <v>14</v>
      </c>
      <c r="V34" s="9" t="s">
        <v>43</v>
      </c>
      <c r="W34" s="10">
        <v>71696.36</v>
      </c>
      <c r="X34" s="35" t="s">
        <v>47</v>
      </c>
      <c r="Y34" s="35" t="s">
        <v>14</v>
      </c>
      <c r="Z34" s="35" t="s">
        <v>43</v>
      </c>
      <c r="AA34" s="36">
        <v>28208.85</v>
      </c>
    </row>
    <row r="35" spans="8:27">
      <c r="H35" s="33" t="s">
        <v>472</v>
      </c>
      <c r="I35" s="30" t="s">
        <v>16</v>
      </c>
      <c r="J35" s="31" t="s">
        <v>467</v>
      </c>
      <c r="K35" s="32">
        <v>795.94</v>
      </c>
      <c r="L35" s="26" t="s">
        <v>48</v>
      </c>
      <c r="M35" s="24" t="s">
        <v>16</v>
      </c>
      <c r="N35" s="23" t="s">
        <v>43</v>
      </c>
      <c r="O35" s="25">
        <v>138687.93</v>
      </c>
      <c r="P35" s="11" t="s">
        <v>48</v>
      </c>
      <c r="Q35" s="8" t="s">
        <v>16</v>
      </c>
      <c r="R35" s="9" t="s">
        <v>43</v>
      </c>
      <c r="S35" s="17">
        <v>22949.63</v>
      </c>
      <c r="T35" s="11" t="s">
        <v>48</v>
      </c>
      <c r="U35" s="8" t="s">
        <v>16</v>
      </c>
      <c r="V35" s="9" t="s">
        <v>43</v>
      </c>
      <c r="W35" s="10">
        <v>170515.21</v>
      </c>
      <c r="X35" s="35" t="s">
        <v>48</v>
      </c>
      <c r="Y35" s="35" t="s">
        <v>16</v>
      </c>
      <c r="Z35" s="35" t="s">
        <v>43</v>
      </c>
      <c r="AA35" s="36">
        <v>44538.15</v>
      </c>
    </row>
    <row r="36" spans="8:27">
      <c r="H36" s="33"/>
      <c r="I36" s="30"/>
      <c r="J36" s="34" t="s">
        <v>473</v>
      </c>
      <c r="K36" s="32">
        <f>SUBTOTAL(9,K30:K35)</f>
        <v>19161.989999999998</v>
      </c>
      <c r="L36" s="26"/>
      <c r="M36" s="24"/>
      <c r="N36" s="27" t="s">
        <v>49</v>
      </c>
      <c r="O36" s="25">
        <v>244484.7</v>
      </c>
      <c r="P36" s="11"/>
      <c r="Q36" s="8"/>
      <c r="R36" s="12" t="s">
        <v>49</v>
      </c>
      <c r="S36" s="17">
        <v>149535.96</v>
      </c>
      <c r="T36" s="11"/>
      <c r="U36" s="8"/>
      <c r="V36" s="12" t="s">
        <v>49</v>
      </c>
      <c r="W36" s="10">
        <v>951568.63</v>
      </c>
      <c r="X36" s="35"/>
      <c r="Y36" s="35"/>
      <c r="Z36" s="37" t="s">
        <v>49</v>
      </c>
      <c r="AA36" s="36">
        <v>318873.62</v>
      </c>
    </row>
    <row r="37" spans="8:27">
      <c r="H37" s="29" t="s">
        <v>42</v>
      </c>
      <c r="I37" s="30" t="s">
        <v>5</v>
      </c>
      <c r="J37" s="31" t="s">
        <v>43</v>
      </c>
      <c r="K37" s="32" t="s">
        <v>560</v>
      </c>
      <c r="L37" s="23">
        <v>8005500</v>
      </c>
      <c r="M37" s="24" t="s">
        <v>5</v>
      </c>
      <c r="N37" s="23" t="s">
        <v>51</v>
      </c>
      <c r="O37" s="25">
        <v>0</v>
      </c>
      <c r="P37" s="7" t="s">
        <v>50</v>
      </c>
      <c r="Q37" s="8" t="s">
        <v>5</v>
      </c>
      <c r="R37" s="9" t="s">
        <v>51</v>
      </c>
      <c r="S37" s="17">
        <v>0</v>
      </c>
      <c r="T37" s="7" t="s">
        <v>50</v>
      </c>
      <c r="U37" s="8" t="s">
        <v>5</v>
      </c>
      <c r="V37" s="9" t="s">
        <v>51</v>
      </c>
      <c r="W37" s="10">
        <v>0</v>
      </c>
      <c r="X37" s="35" t="s">
        <v>50</v>
      </c>
      <c r="Y37" s="35" t="s">
        <v>5</v>
      </c>
      <c r="Z37" s="35" t="s">
        <v>51</v>
      </c>
      <c r="AA37" s="36">
        <v>0</v>
      </c>
    </row>
    <row r="38" spans="8:27">
      <c r="H38" s="33" t="s">
        <v>44</v>
      </c>
      <c r="I38" s="30" t="s">
        <v>8</v>
      </c>
      <c r="J38" s="31" t="s">
        <v>43</v>
      </c>
      <c r="K38" s="32">
        <v>109212.26</v>
      </c>
      <c r="L38" s="23">
        <v>8005501</v>
      </c>
      <c r="M38" s="24" t="s">
        <v>8</v>
      </c>
      <c r="N38" s="23" t="s">
        <v>51</v>
      </c>
      <c r="O38" s="25">
        <v>0</v>
      </c>
      <c r="P38" s="7" t="s">
        <v>52</v>
      </c>
      <c r="Q38" s="8" t="s">
        <v>8</v>
      </c>
      <c r="R38" s="9" t="s">
        <v>51</v>
      </c>
      <c r="S38" s="17">
        <v>0</v>
      </c>
      <c r="T38" s="7" t="s">
        <v>52</v>
      </c>
      <c r="U38" s="8" t="s">
        <v>8</v>
      </c>
      <c r="V38" s="9" t="s">
        <v>51</v>
      </c>
      <c r="W38" s="10">
        <v>12396.81</v>
      </c>
      <c r="X38" s="35" t="s">
        <v>52</v>
      </c>
      <c r="Y38" s="35" t="s">
        <v>8</v>
      </c>
      <c r="Z38" s="35" t="s">
        <v>51</v>
      </c>
      <c r="AA38" s="36">
        <v>335.93</v>
      </c>
    </row>
    <row r="39" spans="8:27">
      <c r="H39" s="29" t="s">
        <v>45</v>
      </c>
      <c r="I39" s="30" t="s">
        <v>10</v>
      </c>
      <c r="J39" s="31" t="s">
        <v>43</v>
      </c>
      <c r="K39" s="32">
        <v>123938.06</v>
      </c>
      <c r="L39" s="23">
        <v>8005512</v>
      </c>
      <c r="M39" s="24" t="s">
        <v>10</v>
      </c>
      <c r="N39" s="23" t="s">
        <v>51</v>
      </c>
      <c r="O39" s="25">
        <v>8364.7000000000007</v>
      </c>
      <c r="P39" s="7" t="s">
        <v>53</v>
      </c>
      <c r="Q39" s="8" t="s">
        <v>10</v>
      </c>
      <c r="R39" s="9" t="s">
        <v>51</v>
      </c>
      <c r="S39" s="17">
        <v>1267.52</v>
      </c>
      <c r="T39" s="7" t="s">
        <v>53</v>
      </c>
      <c r="U39" s="8" t="s">
        <v>10</v>
      </c>
      <c r="V39" s="9" t="s">
        <v>51</v>
      </c>
      <c r="W39" s="10">
        <v>4911.2</v>
      </c>
      <c r="X39" s="35" t="s">
        <v>53</v>
      </c>
      <c r="Y39" s="35" t="s">
        <v>10</v>
      </c>
      <c r="Z39" s="35" t="s">
        <v>51</v>
      </c>
      <c r="AA39" s="36">
        <v>2705.47</v>
      </c>
    </row>
    <row r="40" spans="8:27">
      <c r="H40" s="33" t="s">
        <v>46</v>
      </c>
      <c r="I40" s="30" t="s">
        <v>12</v>
      </c>
      <c r="J40" s="31" t="s">
        <v>43</v>
      </c>
      <c r="K40" s="32">
        <v>9489.66</v>
      </c>
      <c r="L40" s="26" t="s">
        <v>54</v>
      </c>
      <c r="M40" s="24" t="s">
        <v>12</v>
      </c>
      <c r="N40" s="23" t="s">
        <v>51</v>
      </c>
      <c r="O40" s="25">
        <v>6945.19</v>
      </c>
      <c r="P40" s="11" t="s">
        <v>54</v>
      </c>
      <c r="Q40" s="8" t="s">
        <v>12</v>
      </c>
      <c r="R40" s="9" t="s">
        <v>51</v>
      </c>
      <c r="S40" s="17">
        <v>17328.78</v>
      </c>
      <c r="T40" s="11" t="s">
        <v>54</v>
      </c>
      <c r="U40" s="8" t="s">
        <v>12</v>
      </c>
      <c r="V40" s="9" t="s">
        <v>51</v>
      </c>
      <c r="W40" s="10">
        <v>17208.2</v>
      </c>
      <c r="X40" s="35" t="s">
        <v>54</v>
      </c>
      <c r="Y40" s="35" t="s">
        <v>12</v>
      </c>
      <c r="Z40" s="35" t="s">
        <v>51</v>
      </c>
      <c r="AA40" s="36">
        <v>7581.78</v>
      </c>
    </row>
    <row r="41" spans="8:27">
      <c r="H41" s="29" t="s">
        <v>47</v>
      </c>
      <c r="I41" s="30" t="s">
        <v>14</v>
      </c>
      <c r="J41" s="31" t="s">
        <v>43</v>
      </c>
      <c r="K41" s="32">
        <v>106449.25</v>
      </c>
      <c r="L41" s="23">
        <v>8005517</v>
      </c>
      <c r="M41" s="24" t="s">
        <v>14</v>
      </c>
      <c r="N41" s="23" t="s">
        <v>51</v>
      </c>
      <c r="O41" s="25">
        <v>0</v>
      </c>
      <c r="P41" s="7" t="s">
        <v>55</v>
      </c>
      <c r="Q41" s="8" t="s">
        <v>14</v>
      </c>
      <c r="R41" s="9" t="s">
        <v>51</v>
      </c>
      <c r="S41" s="17">
        <v>247.73</v>
      </c>
      <c r="T41" s="7" t="s">
        <v>55</v>
      </c>
      <c r="U41" s="8" t="s">
        <v>14</v>
      </c>
      <c r="V41" s="9" t="s">
        <v>51</v>
      </c>
      <c r="W41" s="10">
        <v>218.79</v>
      </c>
      <c r="X41" s="35" t="s">
        <v>55</v>
      </c>
      <c r="Y41" s="35" t="s">
        <v>14</v>
      </c>
      <c r="Z41" s="35" t="s">
        <v>51</v>
      </c>
      <c r="AA41" s="36">
        <v>0</v>
      </c>
    </row>
    <row r="42" spans="8:27">
      <c r="H42" s="33" t="s">
        <v>48</v>
      </c>
      <c r="I42" s="30" t="s">
        <v>16</v>
      </c>
      <c r="J42" s="31" t="s">
        <v>43</v>
      </c>
      <c r="K42" s="32">
        <v>2806.06</v>
      </c>
      <c r="L42" s="23">
        <v>8005518</v>
      </c>
      <c r="M42" s="24" t="s">
        <v>16</v>
      </c>
      <c r="N42" s="23" t="s">
        <v>51</v>
      </c>
      <c r="O42" s="25">
        <v>0</v>
      </c>
      <c r="P42" s="7" t="s">
        <v>56</v>
      </c>
      <c r="Q42" s="8" t="s">
        <v>16</v>
      </c>
      <c r="R42" s="9" t="s">
        <v>51</v>
      </c>
      <c r="S42" s="17">
        <v>0</v>
      </c>
      <c r="T42" s="7" t="s">
        <v>56</v>
      </c>
      <c r="U42" s="8" t="s">
        <v>16</v>
      </c>
      <c r="V42" s="9" t="s">
        <v>51</v>
      </c>
      <c r="W42" s="10">
        <v>0</v>
      </c>
      <c r="X42" s="35" t="s">
        <v>56</v>
      </c>
      <c r="Y42" s="35" t="s">
        <v>16</v>
      </c>
      <c r="Z42" s="35" t="s">
        <v>51</v>
      </c>
      <c r="AA42" s="36">
        <v>0</v>
      </c>
    </row>
    <row r="43" spans="8:27">
      <c r="H43" s="33"/>
      <c r="I43" s="30"/>
      <c r="J43" s="34" t="s">
        <v>49</v>
      </c>
      <c r="K43" s="32">
        <f>SUBTOTAL(9,K37:K42)</f>
        <v>351895.29</v>
      </c>
      <c r="L43" s="23"/>
      <c r="M43" s="24"/>
      <c r="N43" s="27" t="s">
        <v>57</v>
      </c>
      <c r="O43" s="25">
        <v>15309.89</v>
      </c>
      <c r="P43" s="7"/>
      <c r="Q43" s="8"/>
      <c r="R43" s="12" t="s">
        <v>57</v>
      </c>
      <c r="S43" s="17">
        <v>18844.03</v>
      </c>
      <c r="T43" s="7"/>
      <c r="U43" s="8"/>
      <c r="V43" s="12" t="s">
        <v>57</v>
      </c>
      <c r="W43" s="10">
        <v>34735</v>
      </c>
      <c r="X43" s="35"/>
      <c r="Y43" s="35"/>
      <c r="Z43" s="37" t="s">
        <v>57</v>
      </c>
      <c r="AA43" s="36">
        <v>10623.18</v>
      </c>
    </row>
    <row r="44" spans="8:27">
      <c r="H44" s="29" t="s">
        <v>450</v>
      </c>
      <c r="I44" s="30" t="s">
        <v>5</v>
      </c>
      <c r="J44" s="31" t="s">
        <v>451</v>
      </c>
      <c r="K44" s="32" t="s">
        <v>560</v>
      </c>
      <c r="L44" s="23">
        <v>8006300</v>
      </c>
      <c r="M44" s="24" t="s">
        <v>5</v>
      </c>
      <c r="N44" s="23" t="s">
        <v>59</v>
      </c>
      <c r="O44" s="25">
        <v>0</v>
      </c>
      <c r="P44" s="7" t="s">
        <v>58</v>
      </c>
      <c r="Q44" s="8" t="s">
        <v>5</v>
      </c>
      <c r="R44" s="9" t="s">
        <v>59</v>
      </c>
      <c r="S44" s="17">
        <v>0</v>
      </c>
      <c r="T44" s="7" t="s">
        <v>58</v>
      </c>
      <c r="U44" s="8" t="s">
        <v>5</v>
      </c>
      <c r="V44" s="9" t="s">
        <v>59</v>
      </c>
      <c r="W44" s="10">
        <v>0</v>
      </c>
      <c r="X44" s="35" t="s">
        <v>58</v>
      </c>
      <c r="Y44" s="35" t="s">
        <v>5</v>
      </c>
      <c r="Z44" s="35" t="s">
        <v>59</v>
      </c>
      <c r="AA44" s="36">
        <v>0</v>
      </c>
    </row>
    <row r="45" spans="8:27">
      <c r="H45" s="29" t="s">
        <v>452</v>
      </c>
      <c r="I45" s="30" t="s">
        <v>8</v>
      </c>
      <c r="J45" s="31" t="s">
        <v>451</v>
      </c>
      <c r="K45" s="32">
        <v>940.38</v>
      </c>
      <c r="L45" s="23">
        <v>8006301</v>
      </c>
      <c r="M45" s="24" t="s">
        <v>8</v>
      </c>
      <c r="N45" s="23" t="s">
        <v>59</v>
      </c>
      <c r="O45" s="25">
        <v>28415.75</v>
      </c>
      <c r="P45" s="7" t="s">
        <v>60</v>
      </c>
      <c r="Q45" s="8" t="s">
        <v>8</v>
      </c>
      <c r="R45" s="9" t="s">
        <v>59</v>
      </c>
      <c r="S45" s="17">
        <v>57275.05</v>
      </c>
      <c r="T45" s="7" t="s">
        <v>60</v>
      </c>
      <c r="U45" s="8" t="s">
        <v>8</v>
      </c>
      <c r="V45" s="9" t="s">
        <v>59</v>
      </c>
      <c r="W45" s="10">
        <v>131446.22</v>
      </c>
      <c r="X45" s="35" t="s">
        <v>60</v>
      </c>
      <c r="Y45" s="35" t="s">
        <v>8</v>
      </c>
      <c r="Z45" s="35" t="s">
        <v>59</v>
      </c>
      <c r="AA45" s="36">
        <v>42740.05</v>
      </c>
    </row>
    <row r="46" spans="8:27">
      <c r="H46" s="29" t="s">
        <v>453</v>
      </c>
      <c r="I46" s="30" t="s">
        <v>10</v>
      </c>
      <c r="J46" s="31" t="s">
        <v>451</v>
      </c>
      <c r="K46" s="32">
        <v>5081.53</v>
      </c>
      <c r="L46" s="23">
        <v>8006312</v>
      </c>
      <c r="M46" s="24" t="s">
        <v>10</v>
      </c>
      <c r="N46" s="23" t="s">
        <v>59</v>
      </c>
      <c r="O46" s="25">
        <v>0</v>
      </c>
      <c r="P46" s="7" t="s">
        <v>61</v>
      </c>
      <c r="Q46" s="8" t="s">
        <v>10</v>
      </c>
      <c r="R46" s="9" t="s">
        <v>59</v>
      </c>
      <c r="S46" s="17">
        <v>0</v>
      </c>
      <c r="T46" s="7" t="s">
        <v>61</v>
      </c>
      <c r="U46" s="8" t="s">
        <v>10</v>
      </c>
      <c r="V46" s="9" t="s">
        <v>59</v>
      </c>
      <c r="W46" s="10">
        <v>0</v>
      </c>
      <c r="X46" s="35" t="s">
        <v>61</v>
      </c>
      <c r="Y46" s="35" t="s">
        <v>10</v>
      </c>
      <c r="Z46" s="35" t="s">
        <v>59</v>
      </c>
      <c r="AA46" s="36">
        <v>0</v>
      </c>
    </row>
    <row r="47" spans="8:27">
      <c r="H47" s="33" t="s">
        <v>454</v>
      </c>
      <c r="I47" s="30" t="s">
        <v>12</v>
      </c>
      <c r="J47" s="31" t="s">
        <v>451</v>
      </c>
      <c r="K47" s="32">
        <v>13391.08</v>
      </c>
      <c r="L47" s="23">
        <v>8006315</v>
      </c>
      <c r="M47" s="24" t="s">
        <v>12</v>
      </c>
      <c r="N47" s="23" t="s">
        <v>59</v>
      </c>
      <c r="O47" s="25">
        <v>0</v>
      </c>
      <c r="P47" s="7" t="s">
        <v>62</v>
      </c>
      <c r="Q47" s="8" t="s">
        <v>12</v>
      </c>
      <c r="R47" s="9" t="s">
        <v>59</v>
      </c>
      <c r="S47" s="17">
        <v>0</v>
      </c>
      <c r="T47" s="7" t="s">
        <v>62</v>
      </c>
      <c r="U47" s="8" t="s">
        <v>12</v>
      </c>
      <c r="V47" s="9" t="s">
        <v>59</v>
      </c>
      <c r="W47" s="10">
        <v>3283.82</v>
      </c>
      <c r="X47" s="35" t="s">
        <v>62</v>
      </c>
      <c r="Y47" s="35" t="s">
        <v>12</v>
      </c>
      <c r="Z47" s="35" t="s">
        <v>59</v>
      </c>
      <c r="AA47" s="36">
        <v>2839.02</v>
      </c>
    </row>
    <row r="48" spans="8:27">
      <c r="H48" s="29" t="s">
        <v>455</v>
      </c>
      <c r="I48" s="30" t="s">
        <v>14</v>
      </c>
      <c r="J48" s="31" t="s">
        <v>451</v>
      </c>
      <c r="K48" s="32" t="s">
        <v>560</v>
      </c>
      <c r="L48" s="23">
        <v>8006317</v>
      </c>
      <c r="M48" s="24" t="s">
        <v>14</v>
      </c>
      <c r="N48" s="23" t="s">
        <v>59</v>
      </c>
      <c r="O48" s="25">
        <v>43.3</v>
      </c>
      <c r="P48" s="7" t="s">
        <v>63</v>
      </c>
      <c r="Q48" s="8" t="s">
        <v>14</v>
      </c>
      <c r="R48" s="9" t="s">
        <v>59</v>
      </c>
      <c r="S48" s="17">
        <v>0</v>
      </c>
      <c r="T48" s="7" t="s">
        <v>63</v>
      </c>
      <c r="U48" s="8" t="s">
        <v>14</v>
      </c>
      <c r="V48" s="9" t="s">
        <v>59</v>
      </c>
      <c r="W48" s="10">
        <v>259.83999999999997</v>
      </c>
      <c r="X48" s="35" t="s">
        <v>63</v>
      </c>
      <c r="Y48" s="35" t="s">
        <v>14</v>
      </c>
      <c r="Z48" s="35" t="s">
        <v>59</v>
      </c>
      <c r="AA48" s="36">
        <v>0</v>
      </c>
    </row>
    <row r="49" spans="8:27">
      <c r="H49" s="29" t="s">
        <v>456</v>
      </c>
      <c r="I49" s="30" t="s">
        <v>16</v>
      </c>
      <c r="J49" s="31" t="s">
        <v>451</v>
      </c>
      <c r="K49" s="32" t="s">
        <v>560</v>
      </c>
      <c r="L49" s="23">
        <v>8006318</v>
      </c>
      <c r="M49" s="24" t="s">
        <v>16</v>
      </c>
      <c r="N49" s="23" t="s">
        <v>59</v>
      </c>
      <c r="O49" s="25">
        <v>0</v>
      </c>
      <c r="P49" s="7" t="s">
        <v>64</v>
      </c>
      <c r="Q49" s="8" t="s">
        <v>16</v>
      </c>
      <c r="R49" s="9" t="s">
        <v>59</v>
      </c>
      <c r="S49" s="17">
        <v>0</v>
      </c>
      <c r="T49" s="7" t="s">
        <v>64</v>
      </c>
      <c r="U49" s="8" t="s">
        <v>16</v>
      </c>
      <c r="V49" s="9" t="s">
        <v>59</v>
      </c>
      <c r="W49" s="10">
        <v>1254.3699999999999</v>
      </c>
      <c r="X49" s="35" t="s">
        <v>64</v>
      </c>
      <c r="Y49" s="35" t="s">
        <v>16</v>
      </c>
      <c r="Z49" s="35" t="s">
        <v>59</v>
      </c>
      <c r="AA49" s="36">
        <v>358.02</v>
      </c>
    </row>
    <row r="50" spans="8:27">
      <c r="H50" s="29"/>
      <c r="I50" s="30"/>
      <c r="J50" s="34" t="s">
        <v>457</v>
      </c>
      <c r="K50" s="32">
        <f>SUBTOTAL(9,K44:K49)</f>
        <v>19412.989999999998</v>
      </c>
      <c r="L50" s="23"/>
      <c r="M50" s="24"/>
      <c r="N50" s="27" t="s">
        <v>65</v>
      </c>
      <c r="O50" s="25">
        <v>28459.05</v>
      </c>
      <c r="P50" s="7"/>
      <c r="Q50" s="8"/>
      <c r="R50" s="12" t="s">
        <v>65</v>
      </c>
      <c r="S50" s="17">
        <v>57275.05</v>
      </c>
      <c r="T50" s="7"/>
      <c r="U50" s="8"/>
      <c r="V50" s="12" t="s">
        <v>65</v>
      </c>
      <c r="W50" s="10">
        <v>136244.25</v>
      </c>
      <c r="X50" s="35"/>
      <c r="Y50" s="35"/>
      <c r="Z50" s="37" t="s">
        <v>65</v>
      </c>
      <c r="AA50" s="36">
        <v>45937.09</v>
      </c>
    </row>
    <row r="51" spans="8:27">
      <c r="H51" s="23" t="s">
        <v>514</v>
      </c>
      <c r="I51" s="30" t="s">
        <v>5</v>
      </c>
      <c r="J51" s="31" t="s">
        <v>515</v>
      </c>
      <c r="K51" s="32" t="s">
        <v>560</v>
      </c>
      <c r="L51" s="23">
        <v>8007100</v>
      </c>
      <c r="M51" s="24" t="s">
        <v>5</v>
      </c>
      <c r="N51" s="23" t="s">
        <v>67</v>
      </c>
      <c r="O51" s="25">
        <v>0</v>
      </c>
      <c r="P51" s="7" t="s">
        <v>66</v>
      </c>
      <c r="Q51" s="8" t="s">
        <v>5</v>
      </c>
      <c r="R51" s="9" t="s">
        <v>67</v>
      </c>
      <c r="S51" s="17">
        <v>0</v>
      </c>
      <c r="T51" s="7" t="s">
        <v>66</v>
      </c>
      <c r="U51" s="8" t="s">
        <v>5</v>
      </c>
      <c r="V51" s="9" t="s">
        <v>67</v>
      </c>
      <c r="W51" s="10">
        <v>0</v>
      </c>
      <c r="X51" s="35" t="s">
        <v>66</v>
      </c>
      <c r="Y51" s="35" t="s">
        <v>5</v>
      </c>
      <c r="Z51" s="35" t="s">
        <v>67</v>
      </c>
      <c r="AA51" s="36">
        <v>0</v>
      </c>
    </row>
    <row r="52" spans="8:27">
      <c r="H52" s="23" t="s">
        <v>516</v>
      </c>
      <c r="I52" s="30" t="s">
        <v>8</v>
      </c>
      <c r="J52" s="31" t="s">
        <v>515</v>
      </c>
      <c r="K52" s="32">
        <v>5753.25</v>
      </c>
      <c r="L52" s="26" t="s">
        <v>68</v>
      </c>
      <c r="M52" s="24" t="s">
        <v>8</v>
      </c>
      <c r="N52" s="23" t="s">
        <v>67</v>
      </c>
      <c r="O52" s="25">
        <v>61724.49</v>
      </c>
      <c r="P52" s="11" t="s">
        <v>68</v>
      </c>
      <c r="Q52" s="8" t="s">
        <v>8</v>
      </c>
      <c r="R52" s="9" t="s">
        <v>67</v>
      </c>
      <c r="S52" s="17">
        <v>40816.03</v>
      </c>
      <c r="T52" s="11" t="s">
        <v>68</v>
      </c>
      <c r="U52" s="8" t="s">
        <v>8</v>
      </c>
      <c r="V52" s="9" t="s">
        <v>67</v>
      </c>
      <c r="W52" s="10">
        <v>10488.02</v>
      </c>
      <c r="X52" s="35" t="s">
        <v>68</v>
      </c>
      <c r="Y52" s="35" t="s">
        <v>8</v>
      </c>
      <c r="Z52" s="35" t="s">
        <v>67</v>
      </c>
      <c r="AA52" s="36">
        <v>33206.83</v>
      </c>
    </row>
    <row r="53" spans="8:27">
      <c r="H53" s="23" t="s">
        <v>517</v>
      </c>
      <c r="I53" s="30" t="s">
        <v>10</v>
      </c>
      <c r="J53" s="31" t="s">
        <v>515</v>
      </c>
      <c r="K53" s="32" t="s">
        <v>560</v>
      </c>
      <c r="L53" s="23">
        <v>8007112</v>
      </c>
      <c r="M53" s="24" t="s">
        <v>10</v>
      </c>
      <c r="N53" s="23" t="s">
        <v>67</v>
      </c>
      <c r="O53" s="25">
        <v>40606.14</v>
      </c>
      <c r="P53" s="7" t="s">
        <v>69</v>
      </c>
      <c r="Q53" s="8" t="s">
        <v>10</v>
      </c>
      <c r="R53" s="9" t="s">
        <v>67</v>
      </c>
      <c r="S53" s="17">
        <v>19246.54</v>
      </c>
      <c r="T53" s="7" t="s">
        <v>69</v>
      </c>
      <c r="U53" s="8" t="s">
        <v>10</v>
      </c>
      <c r="V53" s="9" t="s">
        <v>67</v>
      </c>
      <c r="W53" s="10">
        <v>4053.63</v>
      </c>
      <c r="X53" s="35" t="s">
        <v>69</v>
      </c>
      <c r="Y53" s="35" t="s">
        <v>10</v>
      </c>
      <c r="Z53" s="35" t="s">
        <v>67</v>
      </c>
      <c r="AA53" s="36">
        <v>26701.46</v>
      </c>
    </row>
    <row r="54" spans="8:27">
      <c r="H54" s="23" t="s">
        <v>518</v>
      </c>
      <c r="I54" s="30" t="s">
        <v>12</v>
      </c>
      <c r="J54" s="31" t="s">
        <v>515</v>
      </c>
      <c r="K54" s="32" t="s">
        <v>560</v>
      </c>
      <c r="L54" s="26" t="s">
        <v>70</v>
      </c>
      <c r="M54" s="24" t="s">
        <v>12</v>
      </c>
      <c r="N54" s="23" t="s">
        <v>67</v>
      </c>
      <c r="O54" s="25">
        <v>174868.24</v>
      </c>
      <c r="P54" s="11" t="s">
        <v>70</v>
      </c>
      <c r="Q54" s="8" t="s">
        <v>12</v>
      </c>
      <c r="R54" s="9" t="s">
        <v>67</v>
      </c>
      <c r="S54" s="17">
        <v>49094.080000000002</v>
      </c>
      <c r="T54" s="11" t="s">
        <v>70</v>
      </c>
      <c r="U54" s="8" t="s">
        <v>12</v>
      </c>
      <c r="V54" s="9" t="s">
        <v>67</v>
      </c>
      <c r="W54" s="10">
        <v>1287.26</v>
      </c>
      <c r="X54" s="35" t="s">
        <v>70</v>
      </c>
      <c r="Y54" s="35" t="s">
        <v>12</v>
      </c>
      <c r="Z54" s="35" t="s">
        <v>67</v>
      </c>
      <c r="AA54" s="36">
        <v>102268.02</v>
      </c>
    </row>
    <row r="55" spans="8:27">
      <c r="H55" s="23" t="s">
        <v>519</v>
      </c>
      <c r="I55" s="30" t="s">
        <v>14</v>
      </c>
      <c r="J55" s="31" t="s">
        <v>515</v>
      </c>
      <c r="K55" s="32">
        <v>744.59</v>
      </c>
      <c r="L55" s="26" t="s">
        <v>71</v>
      </c>
      <c r="M55" s="24" t="s">
        <v>14</v>
      </c>
      <c r="N55" s="23" t="s">
        <v>67</v>
      </c>
      <c r="O55" s="25">
        <v>2777.08</v>
      </c>
      <c r="P55" s="11" t="s">
        <v>71</v>
      </c>
      <c r="Q55" s="8" t="s">
        <v>14</v>
      </c>
      <c r="R55" s="9" t="s">
        <v>67</v>
      </c>
      <c r="S55" s="17">
        <v>3832.75</v>
      </c>
      <c r="T55" s="11" t="s">
        <v>71</v>
      </c>
      <c r="U55" s="8" t="s">
        <v>14</v>
      </c>
      <c r="V55" s="9" t="s">
        <v>67</v>
      </c>
      <c r="W55" s="10">
        <v>1001.51</v>
      </c>
      <c r="X55" s="35" t="s">
        <v>71</v>
      </c>
      <c r="Y55" s="35" t="s">
        <v>14</v>
      </c>
      <c r="Z55" s="35" t="s">
        <v>67</v>
      </c>
      <c r="AA55" s="36">
        <v>1268.42</v>
      </c>
    </row>
    <row r="56" spans="8:27">
      <c r="H56" s="23" t="s">
        <v>520</v>
      </c>
      <c r="I56" s="30" t="s">
        <v>16</v>
      </c>
      <c r="J56" s="31" t="s">
        <v>515</v>
      </c>
      <c r="K56" s="32" t="s">
        <v>560</v>
      </c>
      <c r="L56" s="26" t="s">
        <v>72</v>
      </c>
      <c r="M56" s="24" t="s">
        <v>16</v>
      </c>
      <c r="N56" s="23" t="s">
        <v>67</v>
      </c>
      <c r="O56" s="25">
        <v>45.24</v>
      </c>
      <c r="P56" s="11" t="s">
        <v>72</v>
      </c>
      <c r="Q56" s="8" t="s">
        <v>16</v>
      </c>
      <c r="R56" s="9" t="s">
        <v>67</v>
      </c>
      <c r="S56" s="17">
        <v>618.29999999999995</v>
      </c>
      <c r="T56" s="11" t="s">
        <v>72</v>
      </c>
      <c r="U56" s="8" t="s">
        <v>16</v>
      </c>
      <c r="V56" s="9" t="s">
        <v>67</v>
      </c>
      <c r="W56" s="10">
        <v>60.32</v>
      </c>
      <c r="X56" s="35" t="s">
        <v>72</v>
      </c>
      <c r="Y56" s="35" t="s">
        <v>16</v>
      </c>
      <c r="Z56" s="35" t="s">
        <v>67</v>
      </c>
      <c r="AA56" s="36">
        <v>272.91000000000003</v>
      </c>
    </row>
    <row r="57" spans="8:27">
      <c r="I57" s="30"/>
      <c r="J57" s="34" t="s">
        <v>521</v>
      </c>
      <c r="K57" s="32">
        <f>SUBTOTAL(9,K51:K56)</f>
        <v>6497.84</v>
      </c>
      <c r="L57" s="26"/>
      <c r="M57" s="24"/>
      <c r="N57" s="27" t="s">
        <v>73</v>
      </c>
      <c r="O57" s="25">
        <v>280021.19</v>
      </c>
      <c r="P57" s="11"/>
      <c r="Q57" s="8"/>
      <c r="R57" s="12" t="s">
        <v>73</v>
      </c>
      <c r="S57" s="17">
        <v>113607.7</v>
      </c>
      <c r="T57" s="11"/>
      <c r="U57" s="8"/>
      <c r="V57" s="12" t="s">
        <v>73</v>
      </c>
      <c r="W57" s="10">
        <v>16890.740000000002</v>
      </c>
      <c r="X57" s="35"/>
      <c r="Y57" s="35"/>
      <c r="Z57" s="37" t="s">
        <v>73</v>
      </c>
      <c r="AA57" s="36">
        <v>163717.64000000001</v>
      </c>
    </row>
    <row r="58" spans="8:27">
      <c r="H58" s="29" t="s">
        <v>50</v>
      </c>
      <c r="I58" s="30" t="s">
        <v>5</v>
      </c>
      <c r="J58" s="31" t="s">
        <v>51</v>
      </c>
      <c r="K58" s="32" t="s">
        <v>560</v>
      </c>
      <c r="L58" s="23">
        <v>8008000</v>
      </c>
      <c r="M58" s="24" t="s">
        <v>5</v>
      </c>
      <c r="N58" s="23" t="s">
        <v>75</v>
      </c>
      <c r="O58" s="25">
        <v>0</v>
      </c>
      <c r="P58" s="7" t="s">
        <v>74</v>
      </c>
      <c r="Q58" s="8" t="s">
        <v>5</v>
      </c>
      <c r="R58" s="9" t="s">
        <v>75</v>
      </c>
      <c r="S58" s="17">
        <v>0</v>
      </c>
      <c r="T58" s="7" t="s">
        <v>74</v>
      </c>
      <c r="U58" s="8" t="s">
        <v>5</v>
      </c>
      <c r="V58" s="9" t="s">
        <v>75</v>
      </c>
      <c r="W58" s="10">
        <v>0</v>
      </c>
      <c r="X58" s="35" t="s">
        <v>74</v>
      </c>
      <c r="Y58" s="35" t="s">
        <v>5</v>
      </c>
      <c r="Z58" s="35" t="s">
        <v>75</v>
      </c>
      <c r="AA58" s="36">
        <v>0</v>
      </c>
    </row>
    <row r="59" spans="8:27">
      <c r="H59" s="29" t="s">
        <v>52</v>
      </c>
      <c r="I59" s="30" t="s">
        <v>8</v>
      </c>
      <c r="J59" s="31" t="s">
        <v>51</v>
      </c>
      <c r="K59" s="32" t="s">
        <v>560</v>
      </c>
      <c r="L59" s="23">
        <v>8008001</v>
      </c>
      <c r="M59" s="24" t="s">
        <v>8</v>
      </c>
      <c r="N59" s="23" t="s">
        <v>75</v>
      </c>
      <c r="O59" s="25">
        <v>3999.82</v>
      </c>
      <c r="P59" s="7" t="s">
        <v>76</v>
      </c>
      <c r="Q59" s="8" t="s">
        <v>8</v>
      </c>
      <c r="R59" s="9" t="s">
        <v>75</v>
      </c>
      <c r="S59" s="17">
        <v>14189.33</v>
      </c>
      <c r="T59" s="7" t="s">
        <v>76</v>
      </c>
      <c r="U59" s="8" t="s">
        <v>8</v>
      </c>
      <c r="V59" s="9" t="s">
        <v>75</v>
      </c>
      <c r="W59" s="10">
        <v>19424.900000000001</v>
      </c>
      <c r="X59" s="35" t="s">
        <v>76</v>
      </c>
      <c r="Y59" s="35" t="s">
        <v>8</v>
      </c>
      <c r="Z59" s="35" t="s">
        <v>75</v>
      </c>
      <c r="AA59" s="36">
        <v>4539.95</v>
      </c>
    </row>
    <row r="60" spans="8:27">
      <c r="H60" s="29" t="s">
        <v>53</v>
      </c>
      <c r="I60" s="30" t="s">
        <v>10</v>
      </c>
      <c r="J60" s="31" t="s">
        <v>51</v>
      </c>
      <c r="K60" s="32" t="s">
        <v>560</v>
      </c>
      <c r="L60" s="23">
        <v>8008012</v>
      </c>
      <c r="M60" s="24" t="s">
        <v>10</v>
      </c>
      <c r="N60" s="23" t="s">
        <v>75</v>
      </c>
      <c r="O60" s="25">
        <v>166.78</v>
      </c>
      <c r="P60" s="7" t="s">
        <v>77</v>
      </c>
      <c r="Q60" s="8" t="s">
        <v>10</v>
      </c>
      <c r="R60" s="9" t="s">
        <v>75</v>
      </c>
      <c r="S60" s="17">
        <v>1003.37</v>
      </c>
      <c r="T60" s="7" t="s">
        <v>77</v>
      </c>
      <c r="U60" s="8" t="s">
        <v>10</v>
      </c>
      <c r="V60" s="9" t="s">
        <v>75</v>
      </c>
      <c r="W60" s="10">
        <v>2295.31</v>
      </c>
      <c r="X60" s="35" t="s">
        <v>77</v>
      </c>
      <c r="Y60" s="35" t="s">
        <v>10</v>
      </c>
      <c r="Z60" s="35" t="s">
        <v>75</v>
      </c>
      <c r="AA60" s="36">
        <v>0</v>
      </c>
    </row>
    <row r="61" spans="8:27">
      <c r="H61" s="33" t="s">
        <v>54</v>
      </c>
      <c r="I61" s="30" t="s">
        <v>12</v>
      </c>
      <c r="J61" s="31" t="s">
        <v>51</v>
      </c>
      <c r="K61" s="32">
        <v>6813.65</v>
      </c>
      <c r="L61" s="23">
        <v>8008015</v>
      </c>
      <c r="M61" s="24" t="s">
        <v>12</v>
      </c>
      <c r="N61" s="23" t="s">
        <v>75</v>
      </c>
      <c r="O61" s="25">
        <v>0</v>
      </c>
      <c r="P61" s="7" t="s">
        <v>78</v>
      </c>
      <c r="Q61" s="8" t="s">
        <v>12</v>
      </c>
      <c r="R61" s="9" t="s">
        <v>75</v>
      </c>
      <c r="S61" s="17">
        <v>0</v>
      </c>
      <c r="T61" s="7" t="s">
        <v>78</v>
      </c>
      <c r="U61" s="8" t="s">
        <v>12</v>
      </c>
      <c r="V61" s="9" t="s">
        <v>75</v>
      </c>
      <c r="W61" s="10">
        <v>0</v>
      </c>
      <c r="X61" s="35" t="s">
        <v>78</v>
      </c>
      <c r="Y61" s="35" t="s">
        <v>12</v>
      </c>
      <c r="Z61" s="35" t="s">
        <v>75</v>
      </c>
      <c r="AA61" s="36">
        <v>0</v>
      </c>
    </row>
    <row r="62" spans="8:27">
      <c r="H62" s="29" t="s">
        <v>55</v>
      </c>
      <c r="I62" s="30" t="s">
        <v>14</v>
      </c>
      <c r="J62" s="31" t="s">
        <v>51</v>
      </c>
      <c r="K62" s="32" t="s">
        <v>560</v>
      </c>
      <c r="L62" s="23">
        <v>8008017</v>
      </c>
      <c r="M62" s="24" t="s">
        <v>14</v>
      </c>
      <c r="N62" s="23" t="s">
        <v>75</v>
      </c>
      <c r="O62" s="25">
        <v>0</v>
      </c>
      <c r="P62" s="7" t="s">
        <v>79</v>
      </c>
      <c r="Q62" s="8" t="s">
        <v>14</v>
      </c>
      <c r="R62" s="9" t="s">
        <v>75</v>
      </c>
      <c r="S62" s="17">
        <v>129.91999999999999</v>
      </c>
      <c r="T62" s="7" t="s">
        <v>79</v>
      </c>
      <c r="U62" s="8" t="s">
        <v>14</v>
      </c>
      <c r="V62" s="9" t="s">
        <v>75</v>
      </c>
      <c r="W62" s="10">
        <v>86.62</v>
      </c>
      <c r="X62" s="35" t="s">
        <v>79</v>
      </c>
      <c r="Y62" s="35" t="s">
        <v>14</v>
      </c>
      <c r="Z62" s="35" t="s">
        <v>75</v>
      </c>
      <c r="AA62" s="36">
        <v>100.98</v>
      </c>
    </row>
    <row r="63" spans="8:27">
      <c r="H63" s="29" t="s">
        <v>56</v>
      </c>
      <c r="I63" s="30" t="s">
        <v>16</v>
      </c>
      <c r="J63" s="31" t="s">
        <v>51</v>
      </c>
      <c r="K63" s="32" t="s">
        <v>560</v>
      </c>
      <c r="L63" s="23">
        <v>8008018</v>
      </c>
      <c r="M63" s="24" t="s">
        <v>16</v>
      </c>
      <c r="N63" s="23" t="s">
        <v>75</v>
      </c>
      <c r="O63" s="25">
        <v>26.9</v>
      </c>
      <c r="P63" s="7" t="s">
        <v>80</v>
      </c>
      <c r="Q63" s="8" t="s">
        <v>16</v>
      </c>
      <c r="R63" s="9" t="s">
        <v>75</v>
      </c>
      <c r="S63" s="17">
        <v>268.47000000000003</v>
      </c>
      <c r="T63" s="7" t="s">
        <v>80</v>
      </c>
      <c r="U63" s="8" t="s">
        <v>16</v>
      </c>
      <c r="V63" s="9" t="s">
        <v>75</v>
      </c>
      <c r="W63" s="10">
        <v>9.2899999999999991</v>
      </c>
      <c r="X63" s="35" t="s">
        <v>80</v>
      </c>
      <c r="Y63" s="35" t="s">
        <v>16</v>
      </c>
      <c r="Z63" s="35" t="s">
        <v>75</v>
      </c>
      <c r="AA63" s="36">
        <v>0</v>
      </c>
    </row>
    <row r="64" spans="8:27">
      <c r="H64" s="29"/>
      <c r="I64" s="30"/>
      <c r="J64" s="34" t="s">
        <v>57</v>
      </c>
      <c r="K64" s="32">
        <f>SUBTOTAL(9,K58:K63)</f>
        <v>6813.65</v>
      </c>
      <c r="L64" s="23"/>
      <c r="M64" s="24"/>
      <c r="N64" s="27" t="s">
        <v>81</v>
      </c>
      <c r="O64" s="25">
        <v>4193.5</v>
      </c>
      <c r="P64" s="7"/>
      <c r="Q64" s="8"/>
      <c r="R64" s="12" t="s">
        <v>81</v>
      </c>
      <c r="S64" s="17">
        <v>15591.09</v>
      </c>
      <c r="T64" s="7"/>
      <c r="U64" s="8"/>
      <c r="V64" s="12" t="s">
        <v>81</v>
      </c>
      <c r="W64" s="10">
        <v>21816.120000000003</v>
      </c>
      <c r="X64" s="35"/>
      <c r="Y64" s="35"/>
      <c r="Z64" s="37" t="s">
        <v>81</v>
      </c>
      <c r="AA64" s="36">
        <v>4640.9299999999994</v>
      </c>
    </row>
    <row r="65" spans="8:27">
      <c r="H65" s="29" t="s">
        <v>66</v>
      </c>
      <c r="I65" s="30" t="s">
        <v>5</v>
      </c>
      <c r="J65" s="31" t="s">
        <v>67</v>
      </c>
      <c r="K65" s="32" t="s">
        <v>560</v>
      </c>
      <c r="L65" s="23">
        <v>8009800</v>
      </c>
      <c r="M65" s="24" t="s">
        <v>5</v>
      </c>
      <c r="N65" s="23" t="s">
        <v>83</v>
      </c>
      <c r="O65" s="25">
        <v>0</v>
      </c>
      <c r="P65" s="7" t="s">
        <v>82</v>
      </c>
      <c r="Q65" s="8" t="s">
        <v>5</v>
      </c>
      <c r="R65" s="9" t="s">
        <v>83</v>
      </c>
      <c r="S65" s="17">
        <v>0</v>
      </c>
      <c r="T65" s="7" t="s">
        <v>82</v>
      </c>
      <c r="U65" s="8" t="s">
        <v>5</v>
      </c>
      <c r="V65" s="9" t="s">
        <v>83</v>
      </c>
      <c r="W65" s="10">
        <v>0</v>
      </c>
      <c r="X65" s="35" t="s">
        <v>82</v>
      </c>
      <c r="Y65" s="35" t="s">
        <v>5</v>
      </c>
      <c r="Z65" s="35" t="s">
        <v>83</v>
      </c>
      <c r="AA65" s="36">
        <v>0</v>
      </c>
    </row>
    <row r="66" spans="8:27">
      <c r="H66" s="33" t="s">
        <v>68</v>
      </c>
      <c r="I66" s="30" t="s">
        <v>8</v>
      </c>
      <c r="J66" s="31" t="s">
        <v>67</v>
      </c>
      <c r="K66" s="32">
        <v>25527.38</v>
      </c>
      <c r="L66" s="26" t="s">
        <v>84</v>
      </c>
      <c r="M66" s="24" t="s">
        <v>8</v>
      </c>
      <c r="N66" s="23" t="s">
        <v>83</v>
      </c>
      <c r="O66" s="25">
        <v>127160.21</v>
      </c>
      <c r="P66" s="11" t="s">
        <v>84</v>
      </c>
      <c r="Q66" s="8" t="s">
        <v>8</v>
      </c>
      <c r="R66" s="9" t="s">
        <v>83</v>
      </c>
      <c r="S66" s="17">
        <v>128760.41</v>
      </c>
      <c r="T66" s="11" t="s">
        <v>84</v>
      </c>
      <c r="U66" s="8" t="s">
        <v>8</v>
      </c>
      <c r="V66" s="9" t="s">
        <v>83</v>
      </c>
      <c r="W66" s="10">
        <v>259815.26</v>
      </c>
      <c r="X66" s="35" t="s">
        <v>84</v>
      </c>
      <c r="Y66" s="35" t="s">
        <v>8</v>
      </c>
      <c r="Z66" s="35" t="s">
        <v>83</v>
      </c>
      <c r="AA66" s="36">
        <v>342268.04</v>
      </c>
    </row>
    <row r="67" spans="8:27">
      <c r="H67" s="29" t="s">
        <v>69</v>
      </c>
      <c r="I67" s="30" t="s">
        <v>10</v>
      </c>
      <c r="J67" s="31" t="s">
        <v>67</v>
      </c>
      <c r="K67" s="32">
        <v>18086.490000000002</v>
      </c>
      <c r="L67" s="23">
        <v>8009812</v>
      </c>
      <c r="M67" s="24" t="s">
        <v>10</v>
      </c>
      <c r="N67" s="23" t="s">
        <v>83</v>
      </c>
      <c r="O67" s="25">
        <v>15165.58</v>
      </c>
      <c r="P67" s="7" t="s">
        <v>85</v>
      </c>
      <c r="Q67" s="8" t="s">
        <v>10</v>
      </c>
      <c r="R67" s="9" t="s">
        <v>83</v>
      </c>
      <c r="S67" s="17">
        <v>7816.32</v>
      </c>
      <c r="T67" s="7" t="s">
        <v>85</v>
      </c>
      <c r="U67" s="8" t="s">
        <v>10</v>
      </c>
      <c r="V67" s="9" t="s">
        <v>83</v>
      </c>
      <c r="W67" s="10">
        <v>14357.52</v>
      </c>
      <c r="X67" s="35" t="s">
        <v>85</v>
      </c>
      <c r="Y67" s="35" t="s">
        <v>10</v>
      </c>
      <c r="Z67" s="35" t="s">
        <v>83</v>
      </c>
      <c r="AA67" s="36">
        <v>30805.38</v>
      </c>
    </row>
    <row r="68" spans="8:27">
      <c r="H68" s="33" t="s">
        <v>70</v>
      </c>
      <c r="I68" s="30" t="s">
        <v>12</v>
      </c>
      <c r="J68" s="31" t="s">
        <v>67</v>
      </c>
      <c r="K68" s="32">
        <v>95663.93</v>
      </c>
      <c r="L68" s="26" t="s">
        <v>86</v>
      </c>
      <c r="M68" s="24" t="s">
        <v>12</v>
      </c>
      <c r="N68" s="23" t="s">
        <v>83</v>
      </c>
      <c r="O68" s="25">
        <v>16761.11</v>
      </c>
      <c r="P68" s="11" t="s">
        <v>86</v>
      </c>
      <c r="Q68" s="8" t="s">
        <v>12</v>
      </c>
      <c r="R68" s="9" t="s">
        <v>83</v>
      </c>
      <c r="S68" s="17">
        <v>10434.75</v>
      </c>
      <c r="T68" s="11" t="s">
        <v>86</v>
      </c>
      <c r="U68" s="8" t="s">
        <v>12</v>
      </c>
      <c r="V68" s="9" t="s">
        <v>83</v>
      </c>
      <c r="W68" s="10">
        <v>16987.82</v>
      </c>
      <c r="X68" s="35" t="s">
        <v>86</v>
      </c>
      <c r="Y68" s="35" t="s">
        <v>12</v>
      </c>
      <c r="Z68" s="35" t="s">
        <v>83</v>
      </c>
      <c r="AA68" s="36">
        <v>44593.7</v>
      </c>
    </row>
    <row r="69" spans="8:27">
      <c r="H69" s="33" t="s">
        <v>71</v>
      </c>
      <c r="I69" s="30" t="s">
        <v>14</v>
      </c>
      <c r="J69" s="31" t="s">
        <v>67</v>
      </c>
      <c r="K69" s="32">
        <v>2019.38</v>
      </c>
      <c r="L69" s="26" t="s">
        <v>87</v>
      </c>
      <c r="M69" s="24" t="s">
        <v>14</v>
      </c>
      <c r="N69" s="23" t="s">
        <v>83</v>
      </c>
      <c r="O69" s="25">
        <v>14802.2</v>
      </c>
      <c r="P69" s="11" t="s">
        <v>87</v>
      </c>
      <c r="Q69" s="8" t="s">
        <v>14</v>
      </c>
      <c r="R69" s="9" t="s">
        <v>83</v>
      </c>
      <c r="S69" s="17">
        <v>17478.259999999998</v>
      </c>
      <c r="T69" s="11" t="s">
        <v>87</v>
      </c>
      <c r="U69" s="8" t="s">
        <v>14</v>
      </c>
      <c r="V69" s="9" t="s">
        <v>83</v>
      </c>
      <c r="W69" s="10">
        <v>29679.39</v>
      </c>
      <c r="X69" s="35" t="s">
        <v>87</v>
      </c>
      <c r="Y69" s="35" t="s">
        <v>14</v>
      </c>
      <c r="Z69" s="35" t="s">
        <v>83</v>
      </c>
      <c r="AA69" s="36">
        <v>52173.38</v>
      </c>
    </row>
    <row r="70" spans="8:27">
      <c r="H70" s="33" t="s">
        <v>72</v>
      </c>
      <c r="I70" s="30" t="s">
        <v>16</v>
      </c>
      <c r="J70" s="31" t="s">
        <v>67</v>
      </c>
      <c r="K70" s="32" t="s">
        <v>560</v>
      </c>
      <c r="L70" s="26" t="s">
        <v>88</v>
      </c>
      <c r="M70" s="24" t="s">
        <v>16</v>
      </c>
      <c r="N70" s="23" t="s">
        <v>83</v>
      </c>
      <c r="O70" s="25">
        <v>5406.22</v>
      </c>
      <c r="P70" s="11" t="s">
        <v>88</v>
      </c>
      <c r="Q70" s="8" t="s">
        <v>16</v>
      </c>
      <c r="R70" s="9" t="s">
        <v>83</v>
      </c>
      <c r="S70" s="17">
        <v>3896.77</v>
      </c>
      <c r="T70" s="11" t="s">
        <v>88</v>
      </c>
      <c r="U70" s="8" t="s">
        <v>16</v>
      </c>
      <c r="V70" s="9" t="s">
        <v>83</v>
      </c>
      <c r="W70" s="10">
        <v>12930.37</v>
      </c>
      <c r="X70" s="35" t="s">
        <v>88</v>
      </c>
      <c r="Y70" s="35" t="s">
        <v>16</v>
      </c>
      <c r="Z70" s="35" t="s">
        <v>83</v>
      </c>
      <c r="AA70" s="36">
        <v>21190.47</v>
      </c>
    </row>
    <row r="71" spans="8:27">
      <c r="H71" s="33"/>
      <c r="I71" s="30"/>
      <c r="J71" s="34" t="s">
        <v>73</v>
      </c>
      <c r="K71" s="32">
        <f>SUBTOTAL(9,K65:K70)</f>
        <v>141297.18</v>
      </c>
      <c r="L71" s="26"/>
      <c r="M71" s="24"/>
      <c r="N71" s="27" t="s">
        <v>89</v>
      </c>
      <c r="O71" s="25">
        <v>179295.32</v>
      </c>
      <c r="P71" s="11"/>
      <c r="Q71" s="8"/>
      <c r="R71" s="12" t="s">
        <v>89</v>
      </c>
      <c r="S71" s="17">
        <v>168386.51</v>
      </c>
      <c r="T71" s="11"/>
      <c r="U71" s="8"/>
      <c r="V71" s="12" t="s">
        <v>89</v>
      </c>
      <c r="W71" s="10">
        <v>333770.36000000004</v>
      </c>
      <c r="X71" s="35"/>
      <c r="Y71" s="35"/>
      <c r="Z71" s="37" t="s">
        <v>89</v>
      </c>
      <c r="AA71" s="36">
        <v>491030.97</v>
      </c>
    </row>
    <row r="72" spans="8:27">
      <c r="H72" s="29" t="s">
        <v>458</v>
      </c>
      <c r="I72" s="30" t="s">
        <v>5</v>
      </c>
      <c r="J72" s="31" t="s">
        <v>459</v>
      </c>
      <c r="K72" s="32" t="s">
        <v>560</v>
      </c>
      <c r="L72" s="23">
        <v>8010100</v>
      </c>
      <c r="M72" s="24" t="s">
        <v>5</v>
      </c>
      <c r="N72" s="23" t="s">
        <v>91</v>
      </c>
      <c r="O72" s="25">
        <v>0</v>
      </c>
      <c r="P72" s="7" t="s">
        <v>90</v>
      </c>
      <c r="Q72" s="8" t="s">
        <v>5</v>
      </c>
      <c r="R72" s="9" t="s">
        <v>91</v>
      </c>
      <c r="S72" s="17">
        <v>0</v>
      </c>
      <c r="T72" s="7" t="s">
        <v>90</v>
      </c>
      <c r="U72" s="8" t="s">
        <v>5</v>
      </c>
      <c r="V72" s="9" t="s">
        <v>91</v>
      </c>
      <c r="W72" s="10">
        <v>0</v>
      </c>
      <c r="X72" s="35" t="s">
        <v>90</v>
      </c>
      <c r="Y72" s="35" t="s">
        <v>5</v>
      </c>
      <c r="Z72" s="35" t="s">
        <v>91</v>
      </c>
      <c r="AA72" s="36">
        <v>0</v>
      </c>
    </row>
    <row r="73" spans="8:27">
      <c r="H73" s="29" t="s">
        <v>460</v>
      </c>
      <c r="I73" s="30" t="s">
        <v>8</v>
      </c>
      <c r="J73" s="31" t="s">
        <v>459</v>
      </c>
      <c r="K73" s="32" t="s">
        <v>560</v>
      </c>
      <c r="L73" s="23">
        <v>8010101</v>
      </c>
      <c r="M73" s="24" t="s">
        <v>8</v>
      </c>
      <c r="N73" s="23" t="s">
        <v>91</v>
      </c>
      <c r="O73" s="25">
        <v>45406.99</v>
      </c>
      <c r="P73" s="7" t="s">
        <v>92</v>
      </c>
      <c r="Q73" s="8" t="s">
        <v>8</v>
      </c>
      <c r="R73" s="9" t="s">
        <v>91</v>
      </c>
      <c r="S73" s="17">
        <v>0</v>
      </c>
      <c r="T73" s="7" t="s">
        <v>92</v>
      </c>
      <c r="U73" s="8" t="s">
        <v>8</v>
      </c>
      <c r="V73" s="9" t="s">
        <v>91</v>
      </c>
      <c r="W73" s="10">
        <v>112312.82</v>
      </c>
      <c r="X73" s="35" t="s">
        <v>92</v>
      </c>
      <c r="Y73" s="35" t="s">
        <v>8</v>
      </c>
      <c r="Z73" s="35" t="s">
        <v>91</v>
      </c>
      <c r="AA73" s="36">
        <v>28376.82</v>
      </c>
    </row>
    <row r="74" spans="8:27">
      <c r="H74" s="29" t="s">
        <v>461</v>
      </c>
      <c r="I74" s="30" t="s">
        <v>10</v>
      </c>
      <c r="J74" s="31" t="s">
        <v>459</v>
      </c>
      <c r="K74" s="32" t="s">
        <v>560</v>
      </c>
      <c r="L74" s="23">
        <v>8010112</v>
      </c>
      <c r="M74" s="24" t="s">
        <v>10</v>
      </c>
      <c r="N74" s="23" t="s">
        <v>91</v>
      </c>
      <c r="O74" s="25">
        <v>0</v>
      </c>
      <c r="P74" s="7" t="s">
        <v>93</v>
      </c>
      <c r="Q74" s="8" t="s">
        <v>10</v>
      </c>
      <c r="R74" s="9" t="s">
        <v>91</v>
      </c>
      <c r="S74" s="17">
        <v>0</v>
      </c>
      <c r="T74" s="7" t="s">
        <v>93</v>
      </c>
      <c r="U74" s="8" t="s">
        <v>10</v>
      </c>
      <c r="V74" s="9" t="s">
        <v>91</v>
      </c>
      <c r="W74" s="10">
        <v>0</v>
      </c>
      <c r="X74" s="35" t="s">
        <v>93</v>
      </c>
      <c r="Y74" s="35" t="s">
        <v>10</v>
      </c>
      <c r="Z74" s="35" t="s">
        <v>91</v>
      </c>
      <c r="AA74" s="36">
        <v>0</v>
      </c>
    </row>
    <row r="75" spans="8:27">
      <c r="H75" s="29" t="s">
        <v>462</v>
      </c>
      <c r="I75" s="30" t="s">
        <v>12</v>
      </c>
      <c r="J75" s="31" t="s">
        <v>459</v>
      </c>
      <c r="K75" s="32" t="s">
        <v>560</v>
      </c>
      <c r="L75" s="23">
        <v>8010115</v>
      </c>
      <c r="M75" s="24" t="s">
        <v>12</v>
      </c>
      <c r="N75" s="23" t="s">
        <v>91</v>
      </c>
      <c r="O75" s="25">
        <v>961.48</v>
      </c>
      <c r="P75" s="7" t="s">
        <v>94</v>
      </c>
      <c r="Q75" s="8" t="s">
        <v>12</v>
      </c>
      <c r="R75" s="9" t="s">
        <v>91</v>
      </c>
      <c r="S75" s="17">
        <v>0</v>
      </c>
      <c r="T75" s="7" t="s">
        <v>94</v>
      </c>
      <c r="U75" s="8" t="s">
        <v>12</v>
      </c>
      <c r="V75" s="9" t="s">
        <v>91</v>
      </c>
      <c r="W75" s="10">
        <v>15724.64</v>
      </c>
      <c r="X75" s="35" t="s">
        <v>94</v>
      </c>
      <c r="Y75" s="35" t="s">
        <v>12</v>
      </c>
      <c r="Z75" s="35" t="s">
        <v>91</v>
      </c>
      <c r="AA75" s="36">
        <v>5401.09</v>
      </c>
    </row>
    <row r="76" spans="8:27">
      <c r="H76" s="29" t="s">
        <v>463</v>
      </c>
      <c r="I76" s="30" t="s">
        <v>14</v>
      </c>
      <c r="J76" s="31" t="s">
        <v>459</v>
      </c>
      <c r="K76" s="32" t="s">
        <v>560</v>
      </c>
      <c r="L76" s="23">
        <v>8010117</v>
      </c>
      <c r="M76" s="24" t="s">
        <v>14</v>
      </c>
      <c r="N76" s="23" t="s">
        <v>91</v>
      </c>
      <c r="O76" s="25">
        <v>876.98</v>
      </c>
      <c r="P76" s="7" t="s">
        <v>95</v>
      </c>
      <c r="Q76" s="8" t="s">
        <v>14</v>
      </c>
      <c r="R76" s="9" t="s">
        <v>91</v>
      </c>
      <c r="S76" s="17">
        <v>0</v>
      </c>
      <c r="T76" s="7" t="s">
        <v>95</v>
      </c>
      <c r="U76" s="8" t="s">
        <v>14</v>
      </c>
      <c r="V76" s="9" t="s">
        <v>91</v>
      </c>
      <c r="W76" s="10">
        <v>9633.23</v>
      </c>
      <c r="X76" s="35" t="s">
        <v>95</v>
      </c>
      <c r="Y76" s="35" t="s">
        <v>14</v>
      </c>
      <c r="Z76" s="35" t="s">
        <v>91</v>
      </c>
      <c r="AA76" s="36">
        <v>13891.71</v>
      </c>
    </row>
    <row r="77" spans="8:27">
      <c r="H77" s="29" t="s">
        <v>464</v>
      </c>
      <c r="I77" s="30" t="s">
        <v>16</v>
      </c>
      <c r="J77" s="31" t="s">
        <v>459</v>
      </c>
      <c r="K77" s="32" t="s">
        <v>560</v>
      </c>
      <c r="L77" s="23">
        <v>8010118</v>
      </c>
      <c r="M77" s="24" t="s">
        <v>16</v>
      </c>
      <c r="N77" s="23" t="s">
        <v>91</v>
      </c>
      <c r="O77" s="25">
        <v>0</v>
      </c>
      <c r="P77" s="7" t="s">
        <v>96</v>
      </c>
      <c r="Q77" s="8" t="s">
        <v>16</v>
      </c>
      <c r="R77" s="9" t="s">
        <v>91</v>
      </c>
      <c r="S77" s="17">
        <v>0</v>
      </c>
      <c r="T77" s="7" t="s">
        <v>96</v>
      </c>
      <c r="U77" s="8" t="s">
        <v>16</v>
      </c>
      <c r="V77" s="9" t="s">
        <v>91</v>
      </c>
      <c r="W77" s="10">
        <v>5303.66</v>
      </c>
      <c r="X77" s="35" t="s">
        <v>96</v>
      </c>
      <c r="Y77" s="35" t="s">
        <v>16</v>
      </c>
      <c r="Z77" s="35" t="s">
        <v>91</v>
      </c>
      <c r="AA77" s="36">
        <v>5352.73</v>
      </c>
    </row>
    <row r="78" spans="8:27">
      <c r="H78" s="29"/>
      <c r="I78" s="30"/>
      <c r="J78" s="34" t="s">
        <v>465</v>
      </c>
      <c r="K78" s="32">
        <f>SUBTOTAL(9,K72:K77)</f>
        <v>0</v>
      </c>
      <c r="L78" s="23"/>
      <c r="M78" s="24"/>
      <c r="N78" s="27" t="s">
        <v>97</v>
      </c>
      <c r="O78" s="25">
        <v>47245.45</v>
      </c>
      <c r="P78" s="7"/>
      <c r="Q78" s="8"/>
      <c r="R78" s="12" t="s">
        <v>97</v>
      </c>
      <c r="S78" s="17">
        <v>0</v>
      </c>
      <c r="T78" s="7"/>
      <c r="U78" s="8"/>
      <c r="V78" s="12" t="s">
        <v>97</v>
      </c>
      <c r="W78" s="10">
        <v>142974.35</v>
      </c>
      <c r="X78" s="35"/>
      <c r="Y78" s="35"/>
      <c r="Z78" s="37" t="s">
        <v>97</v>
      </c>
      <c r="AA78" s="36">
        <v>53022.350000000006</v>
      </c>
    </row>
    <row r="79" spans="8:27">
      <c r="H79" s="29" t="s">
        <v>298</v>
      </c>
      <c r="I79" s="30" t="s">
        <v>5</v>
      </c>
      <c r="J79" s="31" t="s">
        <v>299</v>
      </c>
      <c r="K79" s="32" t="s">
        <v>560</v>
      </c>
      <c r="L79" s="23">
        <v>8011000</v>
      </c>
      <c r="M79" s="24" t="s">
        <v>5</v>
      </c>
      <c r="N79" s="23" t="s">
        <v>99</v>
      </c>
      <c r="O79" s="25">
        <v>0</v>
      </c>
      <c r="P79" s="7" t="s">
        <v>98</v>
      </c>
      <c r="Q79" s="8" t="s">
        <v>5</v>
      </c>
      <c r="R79" s="9" t="s">
        <v>99</v>
      </c>
      <c r="S79" s="17">
        <v>0</v>
      </c>
      <c r="T79" s="7" t="s">
        <v>98</v>
      </c>
      <c r="U79" s="8" t="s">
        <v>5</v>
      </c>
      <c r="V79" s="9" t="s">
        <v>99</v>
      </c>
      <c r="W79" s="10">
        <v>0</v>
      </c>
      <c r="X79" s="35" t="s">
        <v>98</v>
      </c>
      <c r="Y79" s="35" t="s">
        <v>5</v>
      </c>
      <c r="Z79" s="35" t="s">
        <v>99</v>
      </c>
      <c r="AA79" s="36">
        <v>0</v>
      </c>
    </row>
    <row r="80" spans="8:27">
      <c r="H80" s="29" t="s">
        <v>300</v>
      </c>
      <c r="I80" s="30" t="s">
        <v>8</v>
      </c>
      <c r="J80" s="31" t="s">
        <v>299</v>
      </c>
      <c r="K80" s="32">
        <v>9572.2000000000007</v>
      </c>
      <c r="L80" s="23">
        <v>8011001</v>
      </c>
      <c r="M80" s="24" t="s">
        <v>8</v>
      </c>
      <c r="N80" s="23" t="s">
        <v>99</v>
      </c>
      <c r="O80" s="25">
        <v>39715.379999999997</v>
      </c>
      <c r="P80" s="7" t="s">
        <v>100</v>
      </c>
      <c r="Q80" s="8" t="s">
        <v>8</v>
      </c>
      <c r="R80" s="9" t="s">
        <v>99</v>
      </c>
      <c r="S80" s="17">
        <v>139338</v>
      </c>
      <c r="T80" s="7" t="s">
        <v>100</v>
      </c>
      <c r="U80" s="8" t="s">
        <v>8</v>
      </c>
      <c r="V80" s="9" t="s">
        <v>99</v>
      </c>
      <c r="W80" s="10">
        <v>357367.65</v>
      </c>
      <c r="X80" s="35" t="s">
        <v>100</v>
      </c>
      <c r="Y80" s="35" t="s">
        <v>8</v>
      </c>
      <c r="Z80" s="35" t="s">
        <v>99</v>
      </c>
      <c r="AA80" s="36">
        <v>65931.5</v>
      </c>
    </row>
    <row r="81" spans="8:27">
      <c r="H81" s="29" t="s">
        <v>301</v>
      </c>
      <c r="I81" s="30" t="s">
        <v>10</v>
      </c>
      <c r="J81" s="31" t="s">
        <v>299</v>
      </c>
      <c r="K81" s="32">
        <v>1190.81</v>
      </c>
      <c r="L81" s="23">
        <v>8011012</v>
      </c>
      <c r="M81" s="24" t="s">
        <v>10</v>
      </c>
      <c r="N81" s="23" t="s">
        <v>99</v>
      </c>
      <c r="O81" s="25">
        <v>9355.08</v>
      </c>
      <c r="P81" s="7" t="s">
        <v>101</v>
      </c>
      <c r="Q81" s="8" t="s">
        <v>10</v>
      </c>
      <c r="R81" s="9" t="s">
        <v>99</v>
      </c>
      <c r="S81" s="17">
        <v>0</v>
      </c>
      <c r="T81" s="7" t="s">
        <v>101</v>
      </c>
      <c r="U81" s="8" t="s">
        <v>10</v>
      </c>
      <c r="V81" s="9" t="s">
        <v>99</v>
      </c>
      <c r="W81" s="10">
        <v>0</v>
      </c>
      <c r="X81" s="35" t="s">
        <v>101</v>
      </c>
      <c r="Y81" s="35" t="s">
        <v>10</v>
      </c>
      <c r="Z81" s="35" t="s">
        <v>99</v>
      </c>
      <c r="AA81" s="36">
        <v>44570.31</v>
      </c>
    </row>
    <row r="82" spans="8:27">
      <c r="H82" s="29" t="s">
        <v>302</v>
      </c>
      <c r="I82" s="30" t="s">
        <v>12</v>
      </c>
      <c r="J82" s="31" t="s">
        <v>299</v>
      </c>
      <c r="K82" s="32">
        <v>10.76</v>
      </c>
      <c r="L82" s="23">
        <v>8011015</v>
      </c>
      <c r="M82" s="24" t="s">
        <v>12</v>
      </c>
      <c r="N82" s="23" t="s">
        <v>99</v>
      </c>
      <c r="O82" s="25">
        <v>0</v>
      </c>
      <c r="P82" s="7" t="s">
        <v>102</v>
      </c>
      <c r="Q82" s="8" t="s">
        <v>12</v>
      </c>
      <c r="R82" s="9" t="s">
        <v>99</v>
      </c>
      <c r="S82" s="17">
        <v>0</v>
      </c>
      <c r="T82" s="7" t="s">
        <v>102</v>
      </c>
      <c r="U82" s="8" t="s">
        <v>12</v>
      </c>
      <c r="V82" s="9" t="s">
        <v>99</v>
      </c>
      <c r="W82" s="10">
        <v>0</v>
      </c>
      <c r="X82" s="35" t="s">
        <v>102</v>
      </c>
      <c r="Y82" s="35" t="s">
        <v>12</v>
      </c>
      <c r="Z82" s="35" t="s">
        <v>99</v>
      </c>
      <c r="AA82" s="36">
        <v>0</v>
      </c>
    </row>
    <row r="83" spans="8:27">
      <c r="H83" s="29" t="s">
        <v>303</v>
      </c>
      <c r="I83" s="30" t="s">
        <v>14</v>
      </c>
      <c r="J83" s="31" t="s">
        <v>299</v>
      </c>
      <c r="K83" s="32">
        <v>600.1</v>
      </c>
      <c r="L83" s="23">
        <v>8011017</v>
      </c>
      <c r="M83" s="24" t="s">
        <v>14</v>
      </c>
      <c r="N83" s="23" t="s">
        <v>99</v>
      </c>
      <c r="O83" s="25">
        <v>3091.99</v>
      </c>
      <c r="P83" s="7" t="s">
        <v>103</v>
      </c>
      <c r="Q83" s="8" t="s">
        <v>14</v>
      </c>
      <c r="R83" s="9" t="s">
        <v>99</v>
      </c>
      <c r="S83" s="17">
        <v>0</v>
      </c>
      <c r="T83" s="7" t="s">
        <v>103</v>
      </c>
      <c r="U83" s="8" t="s">
        <v>14</v>
      </c>
      <c r="V83" s="9" t="s">
        <v>99</v>
      </c>
      <c r="W83" s="10">
        <v>5038.25</v>
      </c>
      <c r="X83" s="35" t="s">
        <v>103</v>
      </c>
      <c r="Y83" s="35" t="s">
        <v>14</v>
      </c>
      <c r="Z83" s="35" t="s">
        <v>99</v>
      </c>
      <c r="AA83" s="36">
        <v>1778.55</v>
      </c>
    </row>
    <row r="84" spans="8:27">
      <c r="H84" s="29" t="s">
        <v>304</v>
      </c>
      <c r="I84" s="30" t="s">
        <v>16</v>
      </c>
      <c r="J84" s="31" t="s">
        <v>299</v>
      </c>
      <c r="K84" s="32" t="s">
        <v>560</v>
      </c>
      <c r="L84" s="23">
        <v>8011018</v>
      </c>
      <c r="M84" s="24" t="s">
        <v>16</v>
      </c>
      <c r="N84" s="23" t="s">
        <v>99</v>
      </c>
      <c r="O84" s="25">
        <v>2573.65</v>
      </c>
      <c r="P84" s="7" t="s">
        <v>104</v>
      </c>
      <c r="Q84" s="8" t="s">
        <v>16</v>
      </c>
      <c r="R84" s="9" t="s">
        <v>99</v>
      </c>
      <c r="S84" s="17">
        <v>0</v>
      </c>
      <c r="T84" s="7" t="s">
        <v>104</v>
      </c>
      <c r="U84" s="8" t="s">
        <v>16</v>
      </c>
      <c r="V84" s="9" t="s">
        <v>99</v>
      </c>
      <c r="W84" s="10">
        <v>1641.07</v>
      </c>
      <c r="X84" s="35" t="s">
        <v>104</v>
      </c>
      <c r="Y84" s="35" t="s">
        <v>16</v>
      </c>
      <c r="Z84" s="35" t="s">
        <v>99</v>
      </c>
      <c r="AA84" s="36">
        <v>1823.43</v>
      </c>
    </row>
    <row r="85" spans="8:27">
      <c r="H85" s="29"/>
      <c r="I85" s="30"/>
      <c r="J85" s="34" t="s">
        <v>305</v>
      </c>
      <c r="K85" s="32">
        <f>SUBTOTAL(9,K79:K84)</f>
        <v>11373.87</v>
      </c>
      <c r="L85" s="23"/>
      <c r="M85" s="24"/>
      <c r="N85" s="27" t="s">
        <v>105</v>
      </c>
      <c r="O85" s="25">
        <v>54736.1</v>
      </c>
      <c r="P85" s="7"/>
      <c r="Q85" s="8"/>
      <c r="R85" s="12" t="s">
        <v>105</v>
      </c>
      <c r="S85" s="17">
        <v>139338</v>
      </c>
      <c r="T85" s="7"/>
      <c r="U85" s="8"/>
      <c r="V85" s="12" t="s">
        <v>105</v>
      </c>
      <c r="W85" s="10">
        <v>364046.97000000003</v>
      </c>
      <c r="X85" s="35"/>
      <c r="Y85" s="35"/>
      <c r="Z85" s="37" t="s">
        <v>105</v>
      </c>
      <c r="AA85" s="36">
        <v>114103.79</v>
      </c>
    </row>
    <row r="86" spans="8:27">
      <c r="H86" s="29" t="s">
        <v>162</v>
      </c>
      <c r="I86" s="30" t="s">
        <v>5</v>
      </c>
      <c r="J86" s="31" t="s">
        <v>163</v>
      </c>
      <c r="K86" s="32" t="s">
        <v>560</v>
      </c>
      <c r="L86" s="23">
        <v>8012800</v>
      </c>
      <c r="M86" s="24" t="s">
        <v>5</v>
      </c>
      <c r="N86" s="23" t="s">
        <v>107</v>
      </c>
      <c r="O86" s="25">
        <v>0</v>
      </c>
      <c r="P86" s="7" t="s">
        <v>106</v>
      </c>
      <c r="Q86" s="8" t="s">
        <v>5</v>
      </c>
      <c r="R86" s="9" t="s">
        <v>107</v>
      </c>
      <c r="S86" s="17">
        <v>0</v>
      </c>
      <c r="T86" s="7" t="s">
        <v>106</v>
      </c>
      <c r="U86" s="8" t="s">
        <v>5</v>
      </c>
      <c r="V86" s="9" t="s">
        <v>107</v>
      </c>
      <c r="W86" s="10">
        <v>0</v>
      </c>
      <c r="X86" s="35" t="s">
        <v>106</v>
      </c>
      <c r="Y86" s="35" t="s">
        <v>5</v>
      </c>
      <c r="Z86" s="35" t="s">
        <v>107</v>
      </c>
      <c r="AA86" s="36">
        <v>0</v>
      </c>
    </row>
    <row r="87" spans="8:27">
      <c r="H87" s="33" t="s">
        <v>164</v>
      </c>
      <c r="I87" s="30" t="s">
        <v>8</v>
      </c>
      <c r="J87" s="31" t="s">
        <v>163</v>
      </c>
      <c r="K87" s="32">
        <v>23203.200000000001</v>
      </c>
      <c r="L87" s="23">
        <v>8012801</v>
      </c>
      <c r="M87" s="24" t="s">
        <v>8</v>
      </c>
      <c r="N87" s="23" t="s">
        <v>107</v>
      </c>
      <c r="O87" s="25">
        <v>25600.3</v>
      </c>
      <c r="P87" s="7" t="s">
        <v>108</v>
      </c>
      <c r="Q87" s="8" t="s">
        <v>8</v>
      </c>
      <c r="R87" s="9" t="s">
        <v>107</v>
      </c>
      <c r="S87" s="17">
        <v>19902.82</v>
      </c>
      <c r="T87" s="7" t="s">
        <v>108</v>
      </c>
      <c r="U87" s="8" t="s">
        <v>8</v>
      </c>
      <c r="V87" s="9" t="s">
        <v>107</v>
      </c>
      <c r="W87" s="10">
        <v>30156.21</v>
      </c>
      <c r="X87" s="35" t="s">
        <v>108</v>
      </c>
      <c r="Y87" s="35" t="s">
        <v>8</v>
      </c>
      <c r="Z87" s="35" t="s">
        <v>107</v>
      </c>
      <c r="AA87" s="36">
        <v>1931.58</v>
      </c>
    </row>
    <row r="88" spans="8:27">
      <c r="H88" s="33" t="s">
        <v>165</v>
      </c>
      <c r="I88" s="30" t="s">
        <v>10</v>
      </c>
      <c r="J88" s="31" t="s">
        <v>163</v>
      </c>
      <c r="K88" s="32">
        <v>35.61</v>
      </c>
      <c r="L88" s="23">
        <v>8012812</v>
      </c>
      <c r="M88" s="24" t="s">
        <v>10</v>
      </c>
      <c r="N88" s="23" t="s">
        <v>107</v>
      </c>
      <c r="O88" s="25">
        <v>0</v>
      </c>
      <c r="P88" s="7" t="s">
        <v>109</v>
      </c>
      <c r="Q88" s="8" t="s">
        <v>10</v>
      </c>
      <c r="R88" s="9" t="s">
        <v>107</v>
      </c>
      <c r="S88" s="17">
        <v>0</v>
      </c>
      <c r="T88" s="7" t="s">
        <v>109</v>
      </c>
      <c r="U88" s="8" t="s">
        <v>10</v>
      </c>
      <c r="V88" s="9" t="s">
        <v>107</v>
      </c>
      <c r="W88" s="10">
        <v>0</v>
      </c>
      <c r="X88" s="35" t="s">
        <v>109</v>
      </c>
      <c r="Y88" s="35" t="s">
        <v>10</v>
      </c>
      <c r="Z88" s="35" t="s">
        <v>107</v>
      </c>
      <c r="AA88" s="36">
        <v>0</v>
      </c>
    </row>
    <row r="89" spans="8:27">
      <c r="H89" s="33" t="s">
        <v>166</v>
      </c>
      <c r="I89" s="30" t="s">
        <v>12</v>
      </c>
      <c r="J89" s="31" t="s">
        <v>163</v>
      </c>
      <c r="K89" s="32" t="s">
        <v>560</v>
      </c>
      <c r="L89" s="23">
        <v>8012815</v>
      </c>
      <c r="M89" s="24" t="s">
        <v>12</v>
      </c>
      <c r="N89" s="23" t="s">
        <v>107</v>
      </c>
      <c r="O89" s="25">
        <v>4.6399999999999997</v>
      </c>
      <c r="P89" s="7" t="s">
        <v>110</v>
      </c>
      <c r="Q89" s="8" t="s">
        <v>12</v>
      </c>
      <c r="R89" s="9" t="s">
        <v>107</v>
      </c>
      <c r="S89" s="17">
        <v>204.42</v>
      </c>
      <c r="T89" s="7" t="s">
        <v>110</v>
      </c>
      <c r="U89" s="8" t="s">
        <v>12</v>
      </c>
      <c r="V89" s="9" t="s">
        <v>107</v>
      </c>
      <c r="W89" s="10">
        <v>384.31</v>
      </c>
      <c r="X89" s="35" t="s">
        <v>110</v>
      </c>
      <c r="Y89" s="35" t="s">
        <v>12</v>
      </c>
      <c r="Z89" s="35" t="s">
        <v>107</v>
      </c>
      <c r="AA89" s="36">
        <v>25.2</v>
      </c>
    </row>
    <row r="90" spans="8:27">
      <c r="H90" s="33" t="s">
        <v>167</v>
      </c>
      <c r="I90" s="30" t="s">
        <v>14</v>
      </c>
      <c r="J90" s="31" t="s">
        <v>163</v>
      </c>
      <c r="K90" s="32">
        <v>1399.75</v>
      </c>
      <c r="L90" s="23">
        <v>8012817</v>
      </c>
      <c r="M90" s="24" t="s">
        <v>14</v>
      </c>
      <c r="N90" s="23" t="s">
        <v>107</v>
      </c>
      <c r="O90" s="25">
        <v>922.63</v>
      </c>
      <c r="P90" s="7" t="s">
        <v>111</v>
      </c>
      <c r="Q90" s="8" t="s">
        <v>14</v>
      </c>
      <c r="R90" s="9" t="s">
        <v>107</v>
      </c>
      <c r="S90" s="17">
        <v>40.21</v>
      </c>
      <c r="T90" s="7" t="s">
        <v>111</v>
      </c>
      <c r="U90" s="8" t="s">
        <v>14</v>
      </c>
      <c r="V90" s="9" t="s">
        <v>107</v>
      </c>
      <c r="W90" s="10">
        <v>320.60000000000002</v>
      </c>
      <c r="X90" s="35" t="s">
        <v>111</v>
      </c>
      <c r="Y90" s="35" t="s">
        <v>14</v>
      </c>
      <c r="Z90" s="35" t="s">
        <v>107</v>
      </c>
      <c r="AA90" s="36">
        <v>0</v>
      </c>
    </row>
    <row r="91" spans="8:27">
      <c r="H91" s="33" t="s">
        <v>168</v>
      </c>
      <c r="I91" s="30" t="s">
        <v>16</v>
      </c>
      <c r="J91" s="31" t="s">
        <v>163</v>
      </c>
      <c r="K91" s="32">
        <v>8.0399999999999991</v>
      </c>
      <c r="L91" s="23">
        <v>8012818</v>
      </c>
      <c r="M91" s="24" t="s">
        <v>16</v>
      </c>
      <c r="N91" s="23" t="s">
        <v>107</v>
      </c>
      <c r="O91" s="25">
        <v>0</v>
      </c>
      <c r="P91" s="7" t="s">
        <v>112</v>
      </c>
      <c r="Q91" s="8" t="s">
        <v>16</v>
      </c>
      <c r="R91" s="9" t="s">
        <v>107</v>
      </c>
      <c r="S91" s="17">
        <v>0</v>
      </c>
      <c r="T91" s="7" t="s">
        <v>112</v>
      </c>
      <c r="U91" s="8" t="s">
        <v>16</v>
      </c>
      <c r="V91" s="9" t="s">
        <v>107</v>
      </c>
      <c r="W91" s="10">
        <v>0</v>
      </c>
      <c r="X91" s="35" t="s">
        <v>112</v>
      </c>
      <c r="Y91" s="35" t="s">
        <v>16</v>
      </c>
      <c r="Z91" s="35" t="s">
        <v>107</v>
      </c>
      <c r="AA91" s="36">
        <v>0</v>
      </c>
    </row>
    <row r="92" spans="8:27">
      <c r="H92" s="33"/>
      <c r="I92" s="30"/>
      <c r="J92" s="34" t="s">
        <v>169</v>
      </c>
      <c r="K92" s="32">
        <f>SUBTOTAL(9,K86:K91)</f>
        <v>24646.600000000002</v>
      </c>
      <c r="L92" s="23"/>
      <c r="M92" s="24"/>
      <c r="N92" s="27" t="s">
        <v>113</v>
      </c>
      <c r="O92" s="25">
        <v>26527.57</v>
      </c>
      <c r="P92" s="7"/>
      <c r="Q92" s="8"/>
      <c r="R92" s="12" t="s">
        <v>113</v>
      </c>
      <c r="S92" s="17">
        <v>20147.449999999997</v>
      </c>
      <c r="T92" s="7"/>
      <c r="U92" s="8"/>
      <c r="V92" s="12" t="s">
        <v>113</v>
      </c>
      <c r="W92" s="10">
        <v>30861.119999999999</v>
      </c>
      <c r="X92" s="35"/>
      <c r="Y92" s="35"/>
      <c r="Z92" s="37" t="s">
        <v>113</v>
      </c>
      <c r="AA92" s="36">
        <v>1956.78</v>
      </c>
    </row>
    <row r="93" spans="8:27">
      <c r="H93" s="29" t="s">
        <v>74</v>
      </c>
      <c r="I93" s="30" t="s">
        <v>5</v>
      </c>
      <c r="J93" s="31" t="s">
        <v>75</v>
      </c>
      <c r="K93" s="32" t="s">
        <v>560</v>
      </c>
      <c r="L93" s="23">
        <v>8013600</v>
      </c>
      <c r="M93" s="24" t="s">
        <v>5</v>
      </c>
      <c r="N93" s="23" t="s">
        <v>115</v>
      </c>
      <c r="O93" s="25">
        <v>0</v>
      </c>
      <c r="P93" s="7" t="s">
        <v>114</v>
      </c>
      <c r="Q93" s="8" t="s">
        <v>5</v>
      </c>
      <c r="R93" s="9" t="s">
        <v>115</v>
      </c>
      <c r="S93" s="17">
        <v>0</v>
      </c>
      <c r="T93" s="7" t="s">
        <v>114</v>
      </c>
      <c r="U93" s="8" t="s">
        <v>5</v>
      </c>
      <c r="V93" s="9" t="s">
        <v>115</v>
      </c>
      <c r="W93" s="10">
        <v>0</v>
      </c>
      <c r="X93" s="1" t="s">
        <v>114</v>
      </c>
      <c r="Y93" s="35" t="s">
        <v>5</v>
      </c>
      <c r="Z93" s="35" t="s">
        <v>115</v>
      </c>
      <c r="AA93" s="36">
        <v>0</v>
      </c>
    </row>
    <row r="94" spans="8:27">
      <c r="H94" s="29" t="s">
        <v>76</v>
      </c>
      <c r="I94" s="30" t="s">
        <v>8</v>
      </c>
      <c r="J94" s="31" t="s">
        <v>75</v>
      </c>
      <c r="K94" s="32">
        <v>9523.64</v>
      </c>
      <c r="L94" s="26" t="s">
        <v>116</v>
      </c>
      <c r="M94" s="24" t="s">
        <v>8</v>
      </c>
      <c r="N94" s="23" t="s">
        <v>115</v>
      </c>
      <c r="O94" s="25">
        <v>0</v>
      </c>
      <c r="P94" s="11" t="s">
        <v>116</v>
      </c>
      <c r="Q94" s="8" t="s">
        <v>8</v>
      </c>
      <c r="R94" s="9" t="s">
        <v>115</v>
      </c>
      <c r="S94" s="17">
        <v>5538.88</v>
      </c>
      <c r="T94" s="11" t="s">
        <v>116</v>
      </c>
      <c r="U94" s="8" t="s">
        <v>8</v>
      </c>
      <c r="V94" s="9" t="s">
        <v>115</v>
      </c>
      <c r="W94" s="10">
        <v>16037.72</v>
      </c>
      <c r="X94" s="1" t="s">
        <v>116</v>
      </c>
      <c r="Y94" s="35" t="s">
        <v>8</v>
      </c>
      <c r="Z94" s="35" t="s">
        <v>115</v>
      </c>
      <c r="AA94" s="36">
        <v>0</v>
      </c>
    </row>
    <row r="95" spans="8:27">
      <c r="H95" s="29" t="s">
        <v>77</v>
      </c>
      <c r="I95" s="30" t="s">
        <v>10</v>
      </c>
      <c r="J95" s="31" t="s">
        <v>75</v>
      </c>
      <c r="K95" s="32">
        <v>6461.79</v>
      </c>
      <c r="L95" s="23">
        <v>8013612</v>
      </c>
      <c r="M95" s="24" t="s">
        <v>10</v>
      </c>
      <c r="N95" s="23" t="s">
        <v>115</v>
      </c>
      <c r="O95" s="25">
        <v>0</v>
      </c>
      <c r="P95" s="7" t="s">
        <v>117</v>
      </c>
      <c r="Q95" s="8" t="s">
        <v>10</v>
      </c>
      <c r="R95" s="9" t="s">
        <v>115</v>
      </c>
      <c r="S95" s="17">
        <v>0</v>
      </c>
      <c r="T95" s="7" t="s">
        <v>117</v>
      </c>
      <c r="U95" s="8" t="s">
        <v>10</v>
      </c>
      <c r="V95" s="9" t="s">
        <v>115</v>
      </c>
      <c r="W95" s="10">
        <v>0</v>
      </c>
      <c r="X95" s="1" t="s">
        <v>117</v>
      </c>
      <c r="Y95" s="35" t="s">
        <v>10</v>
      </c>
      <c r="Z95" s="35" t="s">
        <v>115</v>
      </c>
      <c r="AA95" s="36">
        <v>0</v>
      </c>
    </row>
    <row r="96" spans="8:27">
      <c r="H96" s="29" t="s">
        <v>78</v>
      </c>
      <c r="I96" s="30" t="s">
        <v>12</v>
      </c>
      <c r="J96" s="31" t="s">
        <v>75</v>
      </c>
      <c r="K96" s="32" t="s">
        <v>560</v>
      </c>
      <c r="L96" s="23">
        <v>8013615</v>
      </c>
      <c r="M96" s="24" t="s">
        <v>12</v>
      </c>
      <c r="N96" s="23" t="s">
        <v>115</v>
      </c>
      <c r="O96" s="25">
        <v>0</v>
      </c>
      <c r="P96" s="7" t="s">
        <v>118</v>
      </c>
      <c r="Q96" s="8" t="s">
        <v>12</v>
      </c>
      <c r="R96" s="9" t="s">
        <v>115</v>
      </c>
      <c r="S96" s="17">
        <v>0</v>
      </c>
      <c r="T96" s="7" t="s">
        <v>118</v>
      </c>
      <c r="U96" s="8" t="s">
        <v>12</v>
      </c>
      <c r="V96" s="9" t="s">
        <v>115</v>
      </c>
      <c r="W96" s="10">
        <v>0</v>
      </c>
      <c r="X96" s="1" t="s">
        <v>118</v>
      </c>
      <c r="Y96" s="35" t="s">
        <v>12</v>
      </c>
      <c r="Z96" s="35" t="s">
        <v>115</v>
      </c>
      <c r="AA96" s="36">
        <v>0</v>
      </c>
    </row>
    <row r="97" spans="8:27">
      <c r="H97" s="29" t="s">
        <v>79</v>
      </c>
      <c r="I97" s="30" t="s">
        <v>14</v>
      </c>
      <c r="J97" s="31" t="s">
        <v>75</v>
      </c>
      <c r="K97" s="32">
        <v>1185.5</v>
      </c>
      <c r="L97" s="23">
        <v>8013617</v>
      </c>
      <c r="M97" s="24" t="s">
        <v>14</v>
      </c>
      <c r="N97" s="23" t="s">
        <v>115</v>
      </c>
      <c r="O97" s="25">
        <v>0</v>
      </c>
      <c r="P97" s="7" t="s">
        <v>119</v>
      </c>
      <c r="Q97" s="8" t="s">
        <v>14</v>
      </c>
      <c r="R97" s="9" t="s">
        <v>115</v>
      </c>
      <c r="S97" s="17">
        <v>0</v>
      </c>
      <c r="T97" s="7" t="s">
        <v>119</v>
      </c>
      <c r="U97" s="8" t="s">
        <v>14</v>
      </c>
      <c r="V97" s="9" t="s">
        <v>115</v>
      </c>
      <c r="W97" s="10">
        <v>0</v>
      </c>
      <c r="X97" s="1" t="s">
        <v>119</v>
      </c>
      <c r="Y97" s="35" t="s">
        <v>14</v>
      </c>
      <c r="Z97" s="35" t="s">
        <v>115</v>
      </c>
      <c r="AA97" s="36">
        <v>0</v>
      </c>
    </row>
    <row r="98" spans="8:27">
      <c r="H98" s="29" t="s">
        <v>80</v>
      </c>
      <c r="I98" s="30" t="s">
        <v>16</v>
      </c>
      <c r="J98" s="31" t="s">
        <v>75</v>
      </c>
      <c r="K98" s="32" t="s">
        <v>560</v>
      </c>
      <c r="L98" s="23">
        <v>8013618</v>
      </c>
      <c r="M98" s="24" t="s">
        <v>16</v>
      </c>
      <c r="N98" s="23" t="s">
        <v>115</v>
      </c>
      <c r="O98" s="25">
        <v>0</v>
      </c>
      <c r="P98" s="7" t="s">
        <v>120</v>
      </c>
      <c r="Q98" s="8" t="s">
        <v>16</v>
      </c>
      <c r="R98" s="9" t="s">
        <v>115</v>
      </c>
      <c r="S98" s="17">
        <v>0</v>
      </c>
      <c r="T98" s="7" t="s">
        <v>120</v>
      </c>
      <c r="U98" s="8" t="s">
        <v>16</v>
      </c>
      <c r="V98" s="9" t="s">
        <v>115</v>
      </c>
      <c r="W98" s="10">
        <v>0</v>
      </c>
      <c r="X98" s="1" t="s">
        <v>120</v>
      </c>
      <c r="Y98" s="35" t="s">
        <v>16</v>
      </c>
      <c r="Z98" s="35" t="s">
        <v>115</v>
      </c>
      <c r="AA98" s="36">
        <v>0</v>
      </c>
    </row>
    <row r="99" spans="8:27">
      <c r="H99" s="29"/>
      <c r="I99" s="30"/>
      <c r="J99" s="34" t="s">
        <v>81</v>
      </c>
      <c r="K99" s="32">
        <f>SUBTOTAL(9,K93:K98)</f>
        <v>17170.93</v>
      </c>
      <c r="L99" s="23"/>
      <c r="M99" s="24"/>
      <c r="N99" s="27" t="s">
        <v>121</v>
      </c>
      <c r="O99" s="25">
        <v>0</v>
      </c>
      <c r="P99" s="7"/>
      <c r="Q99" s="8"/>
      <c r="R99" s="12" t="s">
        <v>121</v>
      </c>
      <c r="S99" s="17">
        <v>5538.88</v>
      </c>
      <c r="T99" s="7"/>
      <c r="U99" s="8"/>
      <c r="V99" s="12" t="s">
        <v>121</v>
      </c>
      <c r="W99" s="10">
        <v>16037.72</v>
      </c>
      <c r="X99" s="1"/>
      <c r="Y99" s="35"/>
      <c r="Z99" s="37" t="s">
        <v>121</v>
      </c>
      <c r="AA99" s="36">
        <v>0</v>
      </c>
    </row>
    <row r="100" spans="8:27">
      <c r="H100" s="29" t="s">
        <v>234</v>
      </c>
      <c r="I100" s="30" t="s">
        <v>5</v>
      </c>
      <c r="J100" s="31" t="s">
        <v>235</v>
      </c>
      <c r="K100" s="32" t="s">
        <v>560</v>
      </c>
      <c r="L100" s="23">
        <v>8014400</v>
      </c>
      <c r="M100" s="24" t="s">
        <v>5</v>
      </c>
      <c r="N100" s="23" t="s">
        <v>123</v>
      </c>
      <c r="O100" s="25">
        <v>0</v>
      </c>
      <c r="P100" s="7" t="s">
        <v>122</v>
      </c>
      <c r="Q100" s="8" t="s">
        <v>5</v>
      </c>
      <c r="R100" s="9" t="s">
        <v>123</v>
      </c>
      <c r="S100" s="17">
        <v>0</v>
      </c>
      <c r="T100" s="7" t="s">
        <v>122</v>
      </c>
      <c r="U100" s="8" t="s">
        <v>5</v>
      </c>
      <c r="V100" s="9" t="s">
        <v>123</v>
      </c>
      <c r="W100" s="10">
        <v>0</v>
      </c>
      <c r="X100" s="35" t="s">
        <v>122</v>
      </c>
      <c r="Y100" s="35" t="s">
        <v>5</v>
      </c>
      <c r="Z100" s="35" t="s">
        <v>123</v>
      </c>
      <c r="AA100" s="36">
        <v>0</v>
      </c>
    </row>
    <row r="101" spans="8:27">
      <c r="H101" s="33" t="s">
        <v>236</v>
      </c>
      <c r="I101" s="30" t="s">
        <v>8</v>
      </c>
      <c r="J101" s="31" t="s">
        <v>235</v>
      </c>
      <c r="K101" s="32">
        <v>356.27</v>
      </c>
      <c r="L101" s="26" t="s">
        <v>124</v>
      </c>
      <c r="M101" s="24" t="s">
        <v>8</v>
      </c>
      <c r="N101" s="23" t="s">
        <v>123</v>
      </c>
      <c r="O101" s="25">
        <v>18380.419999999998</v>
      </c>
      <c r="P101" s="11" t="s">
        <v>124</v>
      </c>
      <c r="Q101" s="8" t="s">
        <v>8</v>
      </c>
      <c r="R101" s="9" t="s">
        <v>123</v>
      </c>
      <c r="S101" s="17">
        <v>18469.84</v>
      </c>
      <c r="T101" s="11" t="s">
        <v>124</v>
      </c>
      <c r="U101" s="8" t="s">
        <v>8</v>
      </c>
      <c r="V101" s="9" t="s">
        <v>123</v>
      </c>
      <c r="W101" s="10">
        <v>38474.410000000003</v>
      </c>
      <c r="X101" s="35" t="s">
        <v>124</v>
      </c>
      <c r="Y101" s="35" t="s">
        <v>8</v>
      </c>
      <c r="Z101" s="35" t="s">
        <v>123</v>
      </c>
      <c r="AA101" s="36">
        <v>12565.78</v>
      </c>
    </row>
    <row r="102" spans="8:27">
      <c r="H102" s="29" t="s">
        <v>237</v>
      </c>
      <c r="I102" s="30" t="s">
        <v>10</v>
      </c>
      <c r="J102" s="31" t="s">
        <v>235</v>
      </c>
      <c r="K102" s="32" t="s">
        <v>560</v>
      </c>
      <c r="L102" s="23">
        <v>8014412</v>
      </c>
      <c r="M102" s="24" t="s">
        <v>10</v>
      </c>
      <c r="N102" s="23" t="s">
        <v>123</v>
      </c>
      <c r="O102" s="25">
        <v>0</v>
      </c>
      <c r="P102" s="7" t="s">
        <v>125</v>
      </c>
      <c r="Q102" s="8" t="s">
        <v>10</v>
      </c>
      <c r="R102" s="9" t="s">
        <v>123</v>
      </c>
      <c r="S102" s="17">
        <v>0</v>
      </c>
      <c r="T102" s="7" t="s">
        <v>125</v>
      </c>
      <c r="U102" s="8" t="s">
        <v>10</v>
      </c>
      <c r="V102" s="9" t="s">
        <v>123</v>
      </c>
      <c r="W102" s="10">
        <v>0</v>
      </c>
      <c r="X102" s="35" t="s">
        <v>125</v>
      </c>
      <c r="Y102" s="35" t="s">
        <v>10</v>
      </c>
      <c r="Z102" s="35" t="s">
        <v>123</v>
      </c>
      <c r="AA102" s="36">
        <v>0</v>
      </c>
    </row>
    <row r="103" spans="8:27">
      <c r="H103" s="29" t="s">
        <v>238</v>
      </c>
      <c r="I103" s="30" t="s">
        <v>12</v>
      </c>
      <c r="J103" s="31" t="s">
        <v>235</v>
      </c>
      <c r="K103" s="32" t="s">
        <v>560</v>
      </c>
      <c r="L103" s="26" t="s">
        <v>126</v>
      </c>
      <c r="M103" s="24" t="s">
        <v>12</v>
      </c>
      <c r="N103" s="23" t="s">
        <v>123</v>
      </c>
      <c r="O103" s="25">
        <v>419.74</v>
      </c>
      <c r="P103" s="11" t="s">
        <v>126</v>
      </c>
      <c r="Q103" s="8" t="s">
        <v>12</v>
      </c>
      <c r="R103" s="9" t="s">
        <v>123</v>
      </c>
      <c r="S103" s="17">
        <v>714.74</v>
      </c>
      <c r="T103" s="11" t="s">
        <v>126</v>
      </c>
      <c r="U103" s="8" t="s">
        <v>12</v>
      </c>
      <c r="V103" s="9" t="s">
        <v>123</v>
      </c>
      <c r="W103" s="10">
        <v>8103.15</v>
      </c>
      <c r="X103" s="35" t="s">
        <v>126</v>
      </c>
      <c r="Y103" s="35" t="s">
        <v>12</v>
      </c>
      <c r="Z103" s="35" t="s">
        <v>123</v>
      </c>
      <c r="AA103" s="36">
        <v>0</v>
      </c>
    </row>
    <row r="104" spans="8:27">
      <c r="H104" s="29" t="s">
        <v>239</v>
      </c>
      <c r="I104" s="30" t="s">
        <v>14</v>
      </c>
      <c r="J104" s="31" t="s">
        <v>235</v>
      </c>
      <c r="K104" s="32">
        <v>43.31</v>
      </c>
      <c r="L104" s="26" t="s">
        <v>127</v>
      </c>
      <c r="M104" s="24" t="s">
        <v>14</v>
      </c>
      <c r="N104" s="23" t="s">
        <v>123</v>
      </c>
      <c r="O104" s="25">
        <v>5025.17</v>
      </c>
      <c r="P104" s="11" t="s">
        <v>127</v>
      </c>
      <c r="Q104" s="8" t="s">
        <v>14</v>
      </c>
      <c r="R104" s="9" t="s">
        <v>123</v>
      </c>
      <c r="S104" s="17">
        <v>1661.9</v>
      </c>
      <c r="T104" s="11" t="s">
        <v>127</v>
      </c>
      <c r="U104" s="8" t="s">
        <v>14</v>
      </c>
      <c r="V104" s="9" t="s">
        <v>123</v>
      </c>
      <c r="W104" s="10">
        <v>5815.3</v>
      </c>
      <c r="X104" s="35" t="s">
        <v>127</v>
      </c>
      <c r="Y104" s="35" t="s">
        <v>14</v>
      </c>
      <c r="Z104" s="35" t="s">
        <v>123</v>
      </c>
      <c r="AA104" s="36">
        <v>0</v>
      </c>
    </row>
    <row r="105" spans="8:27">
      <c r="H105" s="29" t="s">
        <v>240</v>
      </c>
      <c r="I105" s="30" t="s">
        <v>16</v>
      </c>
      <c r="J105" s="31" t="s">
        <v>235</v>
      </c>
      <c r="K105" s="32" t="s">
        <v>560</v>
      </c>
      <c r="L105" s="23">
        <v>8014418</v>
      </c>
      <c r="M105" s="24" t="s">
        <v>16</v>
      </c>
      <c r="N105" s="23" t="s">
        <v>123</v>
      </c>
      <c r="O105" s="25">
        <v>0</v>
      </c>
      <c r="P105" s="7" t="s">
        <v>128</v>
      </c>
      <c r="Q105" s="8" t="s">
        <v>16</v>
      </c>
      <c r="R105" s="9" t="s">
        <v>123</v>
      </c>
      <c r="S105" s="17">
        <v>0</v>
      </c>
      <c r="T105" s="7" t="s">
        <v>128</v>
      </c>
      <c r="U105" s="8" t="s">
        <v>16</v>
      </c>
      <c r="V105" s="9" t="s">
        <v>123</v>
      </c>
      <c r="W105" s="10">
        <v>0</v>
      </c>
      <c r="X105" s="35" t="s">
        <v>128</v>
      </c>
      <c r="Y105" s="35" t="s">
        <v>16</v>
      </c>
      <c r="Z105" s="35" t="s">
        <v>123</v>
      </c>
      <c r="AA105" s="36">
        <v>0</v>
      </c>
    </row>
    <row r="106" spans="8:27">
      <c r="H106" s="29"/>
      <c r="I106" s="30"/>
      <c r="J106" s="34" t="s">
        <v>241</v>
      </c>
      <c r="K106" s="32">
        <f>SUBTOTAL(9,K100:K105)</f>
        <v>399.58</v>
      </c>
      <c r="L106" s="23"/>
      <c r="M106" s="24"/>
      <c r="N106" s="27" t="s">
        <v>129</v>
      </c>
      <c r="O106" s="25">
        <v>23825.33</v>
      </c>
      <c r="P106" s="7"/>
      <c r="Q106" s="8"/>
      <c r="R106" s="12" t="s">
        <v>129</v>
      </c>
      <c r="S106" s="17">
        <v>20846.480000000003</v>
      </c>
      <c r="T106" s="7"/>
      <c r="U106" s="8"/>
      <c r="V106" s="12" t="s">
        <v>129</v>
      </c>
      <c r="W106" s="10">
        <v>52392.860000000008</v>
      </c>
      <c r="X106" s="35"/>
      <c r="Y106" s="35"/>
      <c r="Z106" s="37" t="s">
        <v>129</v>
      </c>
      <c r="AA106" s="36">
        <v>12565.78</v>
      </c>
    </row>
    <row r="107" spans="8:27">
      <c r="H107" s="29" t="s">
        <v>170</v>
      </c>
      <c r="I107" s="30" t="s">
        <v>5</v>
      </c>
      <c r="J107" s="31" t="s">
        <v>171</v>
      </c>
      <c r="K107" s="32" t="s">
        <v>560</v>
      </c>
      <c r="L107" s="23">
        <v>8015200</v>
      </c>
      <c r="M107" s="24" t="s">
        <v>5</v>
      </c>
      <c r="N107" s="23" t="s">
        <v>131</v>
      </c>
      <c r="O107" s="25">
        <v>0</v>
      </c>
      <c r="P107" s="7" t="s">
        <v>130</v>
      </c>
      <c r="Q107" s="8" t="s">
        <v>5</v>
      </c>
      <c r="R107" s="9" t="s">
        <v>131</v>
      </c>
      <c r="S107" s="17">
        <v>0</v>
      </c>
      <c r="T107" s="7" t="s">
        <v>130</v>
      </c>
      <c r="U107" s="8" t="s">
        <v>5</v>
      </c>
      <c r="V107" s="9" t="s">
        <v>131</v>
      </c>
      <c r="W107" s="10">
        <v>0</v>
      </c>
      <c r="X107" s="35" t="s">
        <v>130</v>
      </c>
      <c r="Y107" s="35" t="s">
        <v>5</v>
      </c>
      <c r="Z107" s="35" t="s">
        <v>131</v>
      </c>
      <c r="AA107" s="36">
        <v>0</v>
      </c>
    </row>
    <row r="108" spans="8:27">
      <c r="H108" s="29" t="s">
        <v>172</v>
      </c>
      <c r="I108" s="30" t="s">
        <v>8</v>
      </c>
      <c r="J108" s="31" t="s">
        <v>171</v>
      </c>
      <c r="K108" s="32">
        <v>54.36</v>
      </c>
      <c r="L108" s="23">
        <v>8015201</v>
      </c>
      <c r="M108" s="24" t="s">
        <v>8</v>
      </c>
      <c r="N108" s="23" t="s">
        <v>131</v>
      </c>
      <c r="O108" s="25">
        <v>5053.37</v>
      </c>
      <c r="P108" s="7" t="s">
        <v>132</v>
      </c>
      <c r="Q108" s="8" t="s">
        <v>8</v>
      </c>
      <c r="R108" s="9" t="s">
        <v>131</v>
      </c>
      <c r="S108" s="17">
        <v>9413.49</v>
      </c>
      <c r="T108" s="7" t="s">
        <v>132</v>
      </c>
      <c r="U108" s="8" t="s">
        <v>8</v>
      </c>
      <c r="V108" s="9" t="s">
        <v>131</v>
      </c>
      <c r="W108" s="10">
        <v>13828.43</v>
      </c>
      <c r="X108" s="35" t="s">
        <v>132</v>
      </c>
      <c r="Y108" s="35" t="s">
        <v>8</v>
      </c>
      <c r="Z108" s="35" t="s">
        <v>131</v>
      </c>
      <c r="AA108" s="36">
        <v>9662.2900000000009</v>
      </c>
    </row>
    <row r="109" spans="8:27">
      <c r="H109" s="29" t="s">
        <v>173</v>
      </c>
      <c r="I109" s="30" t="s">
        <v>10</v>
      </c>
      <c r="J109" s="31" t="s">
        <v>171</v>
      </c>
      <c r="K109" s="32" t="s">
        <v>560</v>
      </c>
      <c r="L109" s="23">
        <v>8015212</v>
      </c>
      <c r="M109" s="24" t="s">
        <v>10</v>
      </c>
      <c r="N109" s="23" t="s">
        <v>131</v>
      </c>
      <c r="O109" s="25">
        <v>0</v>
      </c>
      <c r="P109" s="7" t="s">
        <v>133</v>
      </c>
      <c r="Q109" s="8" t="s">
        <v>10</v>
      </c>
      <c r="R109" s="9" t="s">
        <v>131</v>
      </c>
      <c r="S109" s="17">
        <v>0</v>
      </c>
      <c r="T109" s="7" t="s">
        <v>133</v>
      </c>
      <c r="U109" s="8" t="s">
        <v>10</v>
      </c>
      <c r="V109" s="9" t="s">
        <v>131</v>
      </c>
      <c r="W109" s="10">
        <v>0</v>
      </c>
      <c r="X109" s="35" t="s">
        <v>133</v>
      </c>
      <c r="Y109" s="35" t="s">
        <v>10</v>
      </c>
      <c r="Z109" s="35" t="s">
        <v>131</v>
      </c>
      <c r="AA109" s="36">
        <v>0</v>
      </c>
    </row>
    <row r="110" spans="8:27">
      <c r="H110" s="33" t="s">
        <v>174</v>
      </c>
      <c r="I110" s="30" t="s">
        <v>12</v>
      </c>
      <c r="J110" s="31" t="s">
        <v>171</v>
      </c>
      <c r="K110" s="32">
        <v>90.35</v>
      </c>
      <c r="L110" s="26" t="s">
        <v>134</v>
      </c>
      <c r="M110" s="24" t="s">
        <v>12</v>
      </c>
      <c r="N110" s="23" t="s">
        <v>131</v>
      </c>
      <c r="O110" s="25">
        <v>659.1</v>
      </c>
      <c r="P110" s="11" t="s">
        <v>134</v>
      </c>
      <c r="Q110" s="8" t="s">
        <v>12</v>
      </c>
      <c r="R110" s="9" t="s">
        <v>131</v>
      </c>
      <c r="S110" s="17">
        <v>10313.41</v>
      </c>
      <c r="T110" s="11" t="s">
        <v>134</v>
      </c>
      <c r="U110" s="8" t="s">
        <v>12</v>
      </c>
      <c r="V110" s="9" t="s">
        <v>131</v>
      </c>
      <c r="W110" s="10">
        <v>12514.48</v>
      </c>
      <c r="X110" s="35" t="s">
        <v>134</v>
      </c>
      <c r="Y110" s="35" t="s">
        <v>12</v>
      </c>
      <c r="Z110" s="35" t="s">
        <v>131</v>
      </c>
      <c r="AA110" s="36">
        <v>12782.35</v>
      </c>
    </row>
    <row r="111" spans="8:27">
      <c r="H111" s="29" t="s">
        <v>175</v>
      </c>
      <c r="I111" s="30" t="s">
        <v>14</v>
      </c>
      <c r="J111" s="31" t="s">
        <v>171</v>
      </c>
      <c r="K111" s="32">
        <v>274.61</v>
      </c>
      <c r="L111" s="23">
        <v>8015217</v>
      </c>
      <c r="M111" s="24" t="s">
        <v>14</v>
      </c>
      <c r="N111" s="23" t="s">
        <v>131</v>
      </c>
      <c r="O111" s="25">
        <v>0</v>
      </c>
      <c r="P111" s="7" t="s">
        <v>135</v>
      </c>
      <c r="Q111" s="8" t="s">
        <v>14</v>
      </c>
      <c r="R111" s="9" t="s">
        <v>131</v>
      </c>
      <c r="S111" s="17">
        <v>1196.1099999999999</v>
      </c>
      <c r="T111" s="7" t="s">
        <v>135</v>
      </c>
      <c r="U111" s="8" t="s">
        <v>14</v>
      </c>
      <c r="V111" s="9" t="s">
        <v>131</v>
      </c>
      <c r="W111" s="10">
        <v>4982.3</v>
      </c>
      <c r="X111" s="35" t="s">
        <v>135</v>
      </c>
      <c r="Y111" s="35" t="s">
        <v>14</v>
      </c>
      <c r="Z111" s="35" t="s">
        <v>131</v>
      </c>
      <c r="AA111" s="36">
        <v>2129.41</v>
      </c>
    </row>
    <row r="112" spans="8:27">
      <c r="H112" s="29" t="s">
        <v>176</v>
      </c>
      <c r="I112" s="30" t="s">
        <v>16</v>
      </c>
      <c r="J112" s="31" t="s">
        <v>171</v>
      </c>
      <c r="K112" s="32" t="s">
        <v>560</v>
      </c>
      <c r="L112" s="23">
        <v>8015218</v>
      </c>
      <c r="M112" s="24" t="s">
        <v>16</v>
      </c>
      <c r="N112" s="23" t="s">
        <v>131</v>
      </c>
      <c r="O112" s="25">
        <v>0</v>
      </c>
      <c r="P112" s="7" t="s">
        <v>136</v>
      </c>
      <c r="Q112" s="8" t="s">
        <v>16</v>
      </c>
      <c r="R112" s="9" t="s">
        <v>131</v>
      </c>
      <c r="S112" s="17">
        <v>0</v>
      </c>
      <c r="T112" s="7" t="s">
        <v>136</v>
      </c>
      <c r="U112" s="8" t="s">
        <v>16</v>
      </c>
      <c r="V112" s="9" t="s">
        <v>131</v>
      </c>
      <c r="W112" s="10">
        <v>0</v>
      </c>
      <c r="X112" s="35" t="s">
        <v>136</v>
      </c>
      <c r="Y112" s="35" t="s">
        <v>16</v>
      </c>
      <c r="Z112" s="35" t="s">
        <v>131</v>
      </c>
      <c r="AA112" s="36">
        <v>0</v>
      </c>
    </row>
    <row r="113" spans="8:27">
      <c r="H113" s="29"/>
      <c r="I113" s="30"/>
      <c r="J113" s="34" t="s">
        <v>177</v>
      </c>
      <c r="K113" s="32">
        <f>SUBTOTAL(9,K107:K112)</f>
        <v>419.32</v>
      </c>
      <c r="L113" s="23"/>
      <c r="M113" s="24"/>
      <c r="N113" s="27" t="s">
        <v>137</v>
      </c>
      <c r="O113" s="25">
        <v>5712.47</v>
      </c>
      <c r="P113" s="7"/>
      <c r="Q113" s="8"/>
      <c r="R113" s="12" t="s">
        <v>137</v>
      </c>
      <c r="S113" s="17">
        <v>20923.010000000002</v>
      </c>
      <c r="T113" s="7"/>
      <c r="U113" s="8"/>
      <c r="V113" s="12" t="s">
        <v>137</v>
      </c>
      <c r="W113" s="10">
        <v>31325.21</v>
      </c>
      <c r="X113" s="35"/>
      <c r="Y113" s="35"/>
      <c r="Z113" s="37" t="s">
        <v>137</v>
      </c>
      <c r="AA113" s="36">
        <v>24574.05</v>
      </c>
    </row>
    <row r="114" spans="8:27">
      <c r="H114" s="29" t="s">
        <v>482</v>
      </c>
      <c r="I114" s="30" t="s">
        <v>5</v>
      </c>
      <c r="J114" s="31" t="s">
        <v>483</v>
      </c>
      <c r="K114" s="32" t="s">
        <v>560</v>
      </c>
      <c r="L114" s="23">
        <v>8016100</v>
      </c>
      <c r="M114" s="24" t="s">
        <v>5</v>
      </c>
      <c r="N114" s="23" t="s">
        <v>139</v>
      </c>
      <c r="O114" s="25">
        <v>0</v>
      </c>
      <c r="P114" s="7" t="s">
        <v>138</v>
      </c>
      <c r="Q114" s="8" t="s">
        <v>5</v>
      </c>
      <c r="R114" s="9" t="s">
        <v>139</v>
      </c>
      <c r="S114" s="17">
        <v>0</v>
      </c>
      <c r="T114" s="7" t="s">
        <v>138</v>
      </c>
      <c r="U114" s="8" t="s">
        <v>5</v>
      </c>
      <c r="V114" s="9" t="s">
        <v>139</v>
      </c>
      <c r="W114" s="10">
        <v>0</v>
      </c>
      <c r="X114" s="35" t="s">
        <v>138</v>
      </c>
      <c r="Y114" s="35" t="s">
        <v>5</v>
      </c>
      <c r="Z114" s="35" t="s">
        <v>139</v>
      </c>
      <c r="AA114" s="36">
        <v>0</v>
      </c>
    </row>
    <row r="115" spans="8:27">
      <c r="H115" s="33" t="s">
        <v>484</v>
      </c>
      <c r="I115" s="30" t="s">
        <v>8</v>
      </c>
      <c r="J115" s="31" t="s">
        <v>483</v>
      </c>
      <c r="K115" s="32">
        <v>11566.23</v>
      </c>
      <c r="L115" s="23">
        <v>8016101</v>
      </c>
      <c r="M115" s="24" t="s">
        <v>8</v>
      </c>
      <c r="N115" s="23" t="s">
        <v>139</v>
      </c>
      <c r="O115" s="25">
        <v>0</v>
      </c>
      <c r="P115" s="7" t="s">
        <v>140</v>
      </c>
      <c r="Q115" s="8" t="s">
        <v>8</v>
      </c>
      <c r="R115" s="9" t="s">
        <v>139</v>
      </c>
      <c r="S115" s="17">
        <v>15381.88</v>
      </c>
      <c r="T115" s="7" t="s">
        <v>140</v>
      </c>
      <c r="U115" s="8" t="s">
        <v>8</v>
      </c>
      <c r="V115" s="9" t="s">
        <v>139</v>
      </c>
      <c r="W115" s="10">
        <v>25782.99</v>
      </c>
      <c r="X115" s="35" t="s">
        <v>140</v>
      </c>
      <c r="Y115" s="35" t="s">
        <v>8</v>
      </c>
      <c r="Z115" s="35" t="s">
        <v>139</v>
      </c>
      <c r="AA115" s="36">
        <v>0</v>
      </c>
    </row>
    <row r="116" spans="8:27">
      <c r="H116" s="29" t="s">
        <v>485</v>
      </c>
      <c r="I116" s="30" t="s">
        <v>10</v>
      </c>
      <c r="J116" s="31" t="s">
        <v>483</v>
      </c>
      <c r="K116" s="32" t="s">
        <v>560</v>
      </c>
      <c r="L116" s="23">
        <v>8016112</v>
      </c>
      <c r="M116" s="24" t="s">
        <v>10</v>
      </c>
      <c r="N116" s="23" t="s">
        <v>139</v>
      </c>
      <c r="O116" s="25">
        <v>133.13999999999999</v>
      </c>
      <c r="P116" s="7" t="s">
        <v>141</v>
      </c>
      <c r="Q116" s="8" t="s">
        <v>10</v>
      </c>
      <c r="R116" s="9" t="s">
        <v>139</v>
      </c>
      <c r="S116" s="17">
        <v>881.26</v>
      </c>
      <c r="T116" s="7" t="s">
        <v>141</v>
      </c>
      <c r="U116" s="8" t="s">
        <v>10</v>
      </c>
      <c r="V116" s="9" t="s">
        <v>139</v>
      </c>
      <c r="W116" s="10">
        <v>1416.96</v>
      </c>
      <c r="X116" s="35" t="s">
        <v>141</v>
      </c>
      <c r="Y116" s="35" t="s">
        <v>10</v>
      </c>
      <c r="Z116" s="35" t="s">
        <v>139</v>
      </c>
      <c r="AA116" s="36">
        <v>0</v>
      </c>
    </row>
    <row r="117" spans="8:27">
      <c r="H117" s="33" t="s">
        <v>486</v>
      </c>
      <c r="I117" s="30" t="s">
        <v>12</v>
      </c>
      <c r="J117" s="31" t="s">
        <v>483</v>
      </c>
      <c r="K117" s="32">
        <v>306.87</v>
      </c>
      <c r="L117" s="26" t="s">
        <v>142</v>
      </c>
      <c r="M117" s="24" t="s">
        <v>12</v>
      </c>
      <c r="N117" s="23" t="s">
        <v>139</v>
      </c>
      <c r="O117" s="25">
        <v>3795.63</v>
      </c>
      <c r="P117" s="11" t="s">
        <v>142</v>
      </c>
      <c r="Q117" s="8" t="s">
        <v>12</v>
      </c>
      <c r="R117" s="9" t="s">
        <v>139</v>
      </c>
      <c r="S117" s="17">
        <v>37140.870000000003</v>
      </c>
      <c r="T117" s="11" t="s">
        <v>142</v>
      </c>
      <c r="U117" s="8" t="s">
        <v>12</v>
      </c>
      <c r="V117" s="9" t="s">
        <v>139</v>
      </c>
      <c r="W117" s="10">
        <v>23021.29</v>
      </c>
      <c r="X117" s="35" t="s">
        <v>142</v>
      </c>
      <c r="Y117" s="35" t="s">
        <v>12</v>
      </c>
      <c r="Z117" s="35" t="s">
        <v>139</v>
      </c>
      <c r="AA117" s="36">
        <v>16666.86</v>
      </c>
    </row>
    <row r="118" spans="8:27">
      <c r="H118" s="29" t="s">
        <v>487</v>
      </c>
      <c r="I118" s="30" t="s">
        <v>14</v>
      </c>
      <c r="J118" s="31" t="s">
        <v>483</v>
      </c>
      <c r="K118" s="32">
        <v>2898.56</v>
      </c>
      <c r="L118" s="23">
        <v>8016117</v>
      </c>
      <c r="M118" s="24" t="s">
        <v>14</v>
      </c>
      <c r="N118" s="23" t="s">
        <v>139</v>
      </c>
      <c r="O118" s="25">
        <v>0</v>
      </c>
      <c r="P118" s="7" t="s">
        <v>143</v>
      </c>
      <c r="Q118" s="8" t="s">
        <v>14</v>
      </c>
      <c r="R118" s="9" t="s">
        <v>139</v>
      </c>
      <c r="S118" s="17">
        <v>0</v>
      </c>
      <c r="T118" s="7" t="s">
        <v>143</v>
      </c>
      <c r="U118" s="8" t="s">
        <v>14</v>
      </c>
      <c r="V118" s="9" t="s">
        <v>139</v>
      </c>
      <c r="W118" s="10">
        <v>0</v>
      </c>
      <c r="X118" s="35" t="s">
        <v>143</v>
      </c>
      <c r="Y118" s="35" t="s">
        <v>14</v>
      </c>
      <c r="Z118" s="35" t="s">
        <v>139</v>
      </c>
      <c r="AA118" s="36">
        <v>0</v>
      </c>
    </row>
    <row r="119" spans="8:27">
      <c r="H119" s="29" t="s">
        <v>488</v>
      </c>
      <c r="I119" s="30" t="s">
        <v>16</v>
      </c>
      <c r="J119" s="31" t="s">
        <v>483</v>
      </c>
      <c r="K119" s="32" t="s">
        <v>560</v>
      </c>
      <c r="L119" s="23">
        <v>8016118</v>
      </c>
      <c r="M119" s="24" t="s">
        <v>16</v>
      </c>
      <c r="N119" s="23" t="s">
        <v>139</v>
      </c>
      <c r="O119" s="25">
        <v>0</v>
      </c>
      <c r="P119" s="7" t="s">
        <v>144</v>
      </c>
      <c r="Q119" s="8" t="s">
        <v>16</v>
      </c>
      <c r="R119" s="9" t="s">
        <v>139</v>
      </c>
      <c r="S119" s="17">
        <v>1784.81</v>
      </c>
      <c r="T119" s="7" t="s">
        <v>144</v>
      </c>
      <c r="U119" s="8" t="s">
        <v>16</v>
      </c>
      <c r="V119" s="9" t="s">
        <v>139</v>
      </c>
      <c r="W119" s="10">
        <v>3316.21</v>
      </c>
      <c r="X119" s="35" t="s">
        <v>144</v>
      </c>
      <c r="Y119" s="35" t="s">
        <v>16</v>
      </c>
      <c r="Z119" s="35" t="s">
        <v>139</v>
      </c>
      <c r="AA119" s="36">
        <v>0</v>
      </c>
    </row>
    <row r="120" spans="8:27">
      <c r="H120" s="29"/>
      <c r="I120" s="30"/>
      <c r="J120" s="34" t="s">
        <v>489</v>
      </c>
      <c r="K120" s="32">
        <f>SUBTOTAL(9,K114:K119)</f>
        <v>14771.66</v>
      </c>
      <c r="L120" s="23"/>
      <c r="M120" s="24"/>
      <c r="N120" s="27" t="s">
        <v>145</v>
      </c>
      <c r="O120" s="25">
        <v>3928.77</v>
      </c>
      <c r="P120" s="7"/>
      <c r="Q120" s="8"/>
      <c r="R120" s="12" t="s">
        <v>145</v>
      </c>
      <c r="S120" s="17">
        <v>55188.82</v>
      </c>
      <c r="T120" s="7"/>
      <c r="U120" s="8"/>
      <c r="V120" s="12" t="s">
        <v>145</v>
      </c>
      <c r="W120" s="10">
        <v>53537.450000000004</v>
      </c>
      <c r="X120" s="35"/>
      <c r="Y120" s="35"/>
      <c r="Z120" s="37" t="s">
        <v>145</v>
      </c>
      <c r="AA120" s="36">
        <v>16666.86</v>
      </c>
    </row>
    <row r="121" spans="8:27">
      <c r="H121" s="29" t="s">
        <v>266</v>
      </c>
      <c r="I121" s="30" t="s">
        <v>5</v>
      </c>
      <c r="J121" s="31" t="s">
        <v>267</v>
      </c>
      <c r="K121" s="32" t="s">
        <v>560</v>
      </c>
      <c r="L121" s="23">
        <v>8017900</v>
      </c>
      <c r="M121" s="24" t="s">
        <v>5</v>
      </c>
      <c r="N121" s="23" t="s">
        <v>147</v>
      </c>
      <c r="O121" s="25">
        <v>0</v>
      </c>
      <c r="P121" s="7" t="s">
        <v>146</v>
      </c>
      <c r="Q121" s="8" t="s">
        <v>5</v>
      </c>
      <c r="R121" s="9" t="s">
        <v>147</v>
      </c>
      <c r="S121" s="17">
        <v>0</v>
      </c>
      <c r="T121" s="7" t="s">
        <v>146</v>
      </c>
      <c r="U121" s="8" t="s">
        <v>5</v>
      </c>
      <c r="V121" s="9" t="s">
        <v>147</v>
      </c>
      <c r="W121" s="10">
        <v>0</v>
      </c>
      <c r="X121" s="35" t="s">
        <v>146</v>
      </c>
      <c r="Y121" s="35" t="s">
        <v>5</v>
      </c>
      <c r="Z121" s="35" t="s">
        <v>147</v>
      </c>
      <c r="AA121" s="36">
        <v>0</v>
      </c>
    </row>
    <row r="122" spans="8:27">
      <c r="H122" s="33" t="s">
        <v>268</v>
      </c>
      <c r="I122" s="30" t="s">
        <v>8</v>
      </c>
      <c r="J122" s="31" t="s">
        <v>267</v>
      </c>
      <c r="K122" s="32">
        <v>11786.07</v>
      </c>
      <c r="L122" s="26" t="s">
        <v>148</v>
      </c>
      <c r="M122" s="24" t="s">
        <v>8</v>
      </c>
      <c r="N122" s="23" t="s">
        <v>147</v>
      </c>
      <c r="O122" s="25">
        <v>155333.69</v>
      </c>
      <c r="P122" s="11" t="s">
        <v>148</v>
      </c>
      <c r="Q122" s="8" t="s">
        <v>8</v>
      </c>
      <c r="R122" s="9" t="s">
        <v>147</v>
      </c>
      <c r="S122" s="17">
        <v>162227.56</v>
      </c>
      <c r="T122" s="11" t="s">
        <v>148</v>
      </c>
      <c r="U122" s="8" t="s">
        <v>8</v>
      </c>
      <c r="V122" s="9" t="s">
        <v>147</v>
      </c>
      <c r="W122" s="10">
        <v>217983.25</v>
      </c>
      <c r="X122" s="35" t="s">
        <v>148</v>
      </c>
      <c r="Y122" s="35" t="s">
        <v>8</v>
      </c>
      <c r="Z122" s="35" t="s">
        <v>147</v>
      </c>
      <c r="AA122" s="36">
        <v>172694.15</v>
      </c>
    </row>
    <row r="123" spans="8:27">
      <c r="H123" s="29" t="s">
        <v>269</v>
      </c>
      <c r="I123" s="30" t="s">
        <v>10</v>
      </c>
      <c r="J123" s="31" t="s">
        <v>267</v>
      </c>
      <c r="K123" s="32">
        <v>6453.21</v>
      </c>
      <c r="L123" s="26" t="s">
        <v>149</v>
      </c>
      <c r="M123" s="24" t="s">
        <v>10</v>
      </c>
      <c r="N123" s="23" t="s">
        <v>147</v>
      </c>
      <c r="O123" s="25">
        <v>28.7</v>
      </c>
      <c r="P123" s="11" t="s">
        <v>149</v>
      </c>
      <c r="Q123" s="8" t="s">
        <v>10</v>
      </c>
      <c r="R123" s="9" t="s">
        <v>147</v>
      </c>
      <c r="S123" s="17">
        <v>2870</v>
      </c>
      <c r="T123" s="11" t="s">
        <v>149</v>
      </c>
      <c r="U123" s="8" t="s">
        <v>10</v>
      </c>
      <c r="V123" s="9" t="s">
        <v>147</v>
      </c>
      <c r="W123" s="10">
        <v>1819.58</v>
      </c>
      <c r="X123" s="35" t="s">
        <v>149</v>
      </c>
      <c r="Y123" s="35" t="s">
        <v>10</v>
      </c>
      <c r="Z123" s="35" t="s">
        <v>147</v>
      </c>
      <c r="AA123" s="36">
        <v>56435.46</v>
      </c>
    </row>
    <row r="124" spans="8:27">
      <c r="H124" s="29" t="s">
        <v>270</v>
      </c>
      <c r="I124" s="30" t="s">
        <v>12</v>
      </c>
      <c r="J124" s="31" t="s">
        <v>267</v>
      </c>
      <c r="K124" s="32">
        <v>322.20999999999998</v>
      </c>
      <c r="L124" s="26" t="s">
        <v>150</v>
      </c>
      <c r="M124" s="24" t="s">
        <v>12</v>
      </c>
      <c r="N124" s="23" t="s">
        <v>147</v>
      </c>
      <c r="O124" s="25">
        <v>10186.23</v>
      </c>
      <c r="P124" s="11" t="s">
        <v>150</v>
      </c>
      <c r="Q124" s="8" t="s">
        <v>12</v>
      </c>
      <c r="R124" s="9" t="s">
        <v>147</v>
      </c>
      <c r="S124" s="17">
        <v>22643.33</v>
      </c>
      <c r="T124" s="11" t="s">
        <v>150</v>
      </c>
      <c r="U124" s="8" t="s">
        <v>12</v>
      </c>
      <c r="V124" s="9" t="s">
        <v>147</v>
      </c>
      <c r="W124" s="10">
        <v>32029.27</v>
      </c>
      <c r="X124" s="35" t="s">
        <v>150</v>
      </c>
      <c r="Y124" s="35" t="s">
        <v>12</v>
      </c>
      <c r="Z124" s="35" t="s">
        <v>147</v>
      </c>
      <c r="AA124" s="36">
        <v>8326.81</v>
      </c>
    </row>
    <row r="125" spans="8:27">
      <c r="H125" s="29" t="s">
        <v>271</v>
      </c>
      <c r="I125" s="30" t="s">
        <v>14</v>
      </c>
      <c r="J125" s="31" t="s">
        <v>267</v>
      </c>
      <c r="K125" s="32" t="s">
        <v>560</v>
      </c>
      <c r="L125" s="23">
        <v>8017917</v>
      </c>
      <c r="M125" s="24" t="s">
        <v>14</v>
      </c>
      <c r="N125" s="23" t="s">
        <v>147</v>
      </c>
      <c r="O125" s="25">
        <v>6226.97</v>
      </c>
      <c r="P125" s="7" t="s">
        <v>151</v>
      </c>
      <c r="Q125" s="8" t="s">
        <v>14</v>
      </c>
      <c r="R125" s="9" t="s">
        <v>147</v>
      </c>
      <c r="S125" s="17">
        <v>10215.02</v>
      </c>
      <c r="T125" s="7" t="s">
        <v>151</v>
      </c>
      <c r="U125" s="8" t="s">
        <v>14</v>
      </c>
      <c r="V125" s="9" t="s">
        <v>147</v>
      </c>
      <c r="W125" s="10">
        <v>19473.52</v>
      </c>
      <c r="X125" s="35" t="s">
        <v>151</v>
      </c>
      <c r="Y125" s="35" t="s">
        <v>14</v>
      </c>
      <c r="Z125" s="35" t="s">
        <v>147</v>
      </c>
      <c r="AA125" s="36">
        <v>30287.02</v>
      </c>
    </row>
    <row r="126" spans="8:27">
      <c r="H126" s="29" t="s">
        <v>272</v>
      </c>
      <c r="I126" s="30" t="s">
        <v>16</v>
      </c>
      <c r="J126" s="31" t="s">
        <v>267</v>
      </c>
      <c r="K126" s="32" t="s">
        <v>560</v>
      </c>
      <c r="L126" s="23">
        <v>8017918</v>
      </c>
      <c r="M126" s="24" t="s">
        <v>16</v>
      </c>
      <c r="N126" s="23" t="s">
        <v>147</v>
      </c>
      <c r="O126" s="25">
        <v>9232.34</v>
      </c>
      <c r="P126" s="7" t="s">
        <v>152</v>
      </c>
      <c r="Q126" s="8" t="s">
        <v>16</v>
      </c>
      <c r="R126" s="9" t="s">
        <v>147</v>
      </c>
      <c r="S126" s="17">
        <v>24992.36</v>
      </c>
      <c r="T126" s="7" t="s">
        <v>152</v>
      </c>
      <c r="U126" s="8" t="s">
        <v>16</v>
      </c>
      <c r="V126" s="9" t="s">
        <v>147</v>
      </c>
      <c r="W126" s="10">
        <v>41442.800000000003</v>
      </c>
      <c r="X126" s="35" t="s">
        <v>152</v>
      </c>
      <c r="Y126" s="35" t="s">
        <v>16</v>
      </c>
      <c r="Z126" s="35" t="s">
        <v>147</v>
      </c>
      <c r="AA126" s="36">
        <v>23688.68</v>
      </c>
    </row>
    <row r="127" spans="8:27">
      <c r="H127" s="29"/>
      <c r="I127" s="30"/>
      <c r="J127" s="34" t="s">
        <v>273</v>
      </c>
      <c r="K127" s="32">
        <f>SUBTOTAL(9,K121:K126)</f>
        <v>18561.489999999998</v>
      </c>
      <c r="L127" s="23"/>
      <c r="M127" s="24"/>
      <c r="N127" s="27" t="s">
        <v>153</v>
      </c>
      <c r="O127" s="25">
        <v>181007.93</v>
      </c>
      <c r="P127" s="7"/>
      <c r="Q127" s="8"/>
      <c r="R127" s="12" t="s">
        <v>153</v>
      </c>
      <c r="S127" s="17">
        <v>222948.27000000002</v>
      </c>
      <c r="T127" s="7"/>
      <c r="U127" s="8"/>
      <c r="V127" s="12" t="s">
        <v>153</v>
      </c>
      <c r="W127" s="10">
        <v>312748.42</v>
      </c>
      <c r="X127" s="35"/>
      <c r="Y127" s="35"/>
      <c r="Z127" s="37" t="s">
        <v>153</v>
      </c>
      <c r="AA127" s="36">
        <v>291432.12</v>
      </c>
    </row>
    <row r="128" spans="8:27">
      <c r="H128" s="29" t="s">
        <v>346</v>
      </c>
      <c r="I128" s="30" t="s">
        <v>5</v>
      </c>
      <c r="J128" s="31" t="s">
        <v>347</v>
      </c>
      <c r="K128" s="32" t="s">
        <v>560</v>
      </c>
      <c r="L128" s="23">
        <v>8018700</v>
      </c>
      <c r="M128" s="24" t="s">
        <v>5</v>
      </c>
      <c r="N128" s="23" t="s">
        <v>155</v>
      </c>
      <c r="O128" s="25">
        <v>0</v>
      </c>
      <c r="P128" s="7" t="s">
        <v>154</v>
      </c>
      <c r="Q128" s="8" t="s">
        <v>5</v>
      </c>
      <c r="R128" s="9" t="s">
        <v>155</v>
      </c>
      <c r="S128" s="17">
        <v>0</v>
      </c>
      <c r="T128" s="7" t="s">
        <v>154</v>
      </c>
      <c r="U128" s="8" t="s">
        <v>5</v>
      </c>
      <c r="V128" s="9" t="s">
        <v>155</v>
      </c>
      <c r="W128" s="10">
        <v>0</v>
      </c>
      <c r="X128" s="35" t="s">
        <v>154</v>
      </c>
      <c r="Y128" s="35" t="s">
        <v>5</v>
      </c>
      <c r="Z128" s="35" t="s">
        <v>155</v>
      </c>
      <c r="AA128" s="36">
        <v>0</v>
      </c>
    </row>
    <row r="129" spans="8:27">
      <c r="H129" s="29" t="s">
        <v>348</v>
      </c>
      <c r="I129" s="30" t="s">
        <v>8</v>
      </c>
      <c r="J129" s="31" t="s">
        <v>347</v>
      </c>
      <c r="K129" s="32">
        <v>6083.23</v>
      </c>
      <c r="L129" s="26" t="s">
        <v>156</v>
      </c>
      <c r="M129" s="24" t="s">
        <v>8</v>
      </c>
      <c r="N129" s="23" t="s">
        <v>155</v>
      </c>
      <c r="O129" s="25">
        <v>23457.83</v>
      </c>
      <c r="P129" s="11" t="s">
        <v>156</v>
      </c>
      <c r="Q129" s="8" t="s">
        <v>8</v>
      </c>
      <c r="R129" s="9" t="s">
        <v>155</v>
      </c>
      <c r="S129" s="17">
        <v>15707.07</v>
      </c>
      <c r="T129" s="11" t="s">
        <v>156</v>
      </c>
      <c r="U129" s="8" t="s">
        <v>8</v>
      </c>
      <c r="V129" s="9" t="s">
        <v>155</v>
      </c>
      <c r="W129" s="10">
        <v>84296.24</v>
      </c>
      <c r="X129" s="35" t="s">
        <v>156</v>
      </c>
      <c r="Y129" s="35" t="s">
        <v>8</v>
      </c>
      <c r="Z129" s="35" t="s">
        <v>155</v>
      </c>
      <c r="AA129" s="36">
        <v>47151.28</v>
      </c>
    </row>
    <row r="130" spans="8:27">
      <c r="H130" s="29" t="s">
        <v>349</v>
      </c>
      <c r="I130" s="30" t="s">
        <v>10</v>
      </c>
      <c r="J130" s="31" t="s">
        <v>347</v>
      </c>
      <c r="K130" s="32" t="s">
        <v>560</v>
      </c>
      <c r="L130" s="23">
        <v>8018712</v>
      </c>
      <c r="M130" s="24" t="s">
        <v>10</v>
      </c>
      <c r="N130" s="23" t="s">
        <v>155</v>
      </c>
      <c r="O130" s="25">
        <v>0</v>
      </c>
      <c r="P130" s="7" t="s">
        <v>157</v>
      </c>
      <c r="Q130" s="8" t="s">
        <v>10</v>
      </c>
      <c r="R130" s="9" t="s">
        <v>155</v>
      </c>
      <c r="S130" s="17">
        <v>1397.5</v>
      </c>
      <c r="T130" s="7" t="s">
        <v>157</v>
      </c>
      <c r="U130" s="8" t="s">
        <v>10</v>
      </c>
      <c r="V130" s="9" t="s">
        <v>155</v>
      </c>
      <c r="W130" s="10">
        <v>6020.4</v>
      </c>
      <c r="X130" s="35" t="s">
        <v>157</v>
      </c>
      <c r="Y130" s="35" t="s">
        <v>10</v>
      </c>
      <c r="Z130" s="35" t="s">
        <v>155</v>
      </c>
      <c r="AA130" s="36">
        <v>0</v>
      </c>
    </row>
    <row r="131" spans="8:27">
      <c r="H131" s="29" t="s">
        <v>350</v>
      </c>
      <c r="I131" s="30" t="s">
        <v>12</v>
      </c>
      <c r="J131" s="31" t="s">
        <v>347</v>
      </c>
      <c r="K131" s="32" t="s">
        <v>560</v>
      </c>
      <c r="L131" s="23">
        <v>8018715</v>
      </c>
      <c r="M131" s="24" t="s">
        <v>12</v>
      </c>
      <c r="N131" s="23" t="s">
        <v>155</v>
      </c>
      <c r="O131" s="25">
        <v>0</v>
      </c>
      <c r="P131" s="7" t="s">
        <v>158</v>
      </c>
      <c r="Q131" s="8" t="s">
        <v>12</v>
      </c>
      <c r="R131" s="9" t="s">
        <v>155</v>
      </c>
      <c r="S131" s="17">
        <v>247.92</v>
      </c>
      <c r="T131" s="7" t="s">
        <v>158</v>
      </c>
      <c r="U131" s="8" t="s">
        <v>12</v>
      </c>
      <c r="V131" s="9" t="s">
        <v>155</v>
      </c>
      <c r="W131" s="10">
        <v>292.02</v>
      </c>
      <c r="X131" s="35" t="s">
        <v>158</v>
      </c>
      <c r="Y131" s="35" t="s">
        <v>12</v>
      </c>
      <c r="Z131" s="35" t="s">
        <v>155</v>
      </c>
      <c r="AA131" s="36">
        <v>0</v>
      </c>
    </row>
    <row r="132" spans="8:27">
      <c r="H132" s="29" t="s">
        <v>351</v>
      </c>
      <c r="I132" s="30" t="s">
        <v>14</v>
      </c>
      <c r="J132" s="31" t="s">
        <v>347</v>
      </c>
      <c r="K132" s="32" t="s">
        <v>560</v>
      </c>
      <c r="L132" s="23">
        <v>8018717</v>
      </c>
      <c r="M132" s="24" t="s">
        <v>14</v>
      </c>
      <c r="N132" s="23" t="s">
        <v>155</v>
      </c>
      <c r="O132" s="25">
        <v>0</v>
      </c>
      <c r="P132" s="7" t="s">
        <v>159</v>
      </c>
      <c r="Q132" s="8" t="s">
        <v>14</v>
      </c>
      <c r="R132" s="9" t="s">
        <v>155</v>
      </c>
      <c r="S132" s="17">
        <v>557.78</v>
      </c>
      <c r="T132" s="7" t="s">
        <v>159</v>
      </c>
      <c r="U132" s="8" t="s">
        <v>14</v>
      </c>
      <c r="V132" s="9" t="s">
        <v>155</v>
      </c>
      <c r="W132" s="10">
        <v>6177.91</v>
      </c>
      <c r="X132" s="35" t="s">
        <v>159</v>
      </c>
      <c r="Y132" s="35" t="s">
        <v>14</v>
      </c>
      <c r="Z132" s="35" t="s">
        <v>155</v>
      </c>
      <c r="AA132" s="36">
        <v>1604.61</v>
      </c>
    </row>
    <row r="133" spans="8:27">
      <c r="H133" s="29" t="s">
        <v>352</v>
      </c>
      <c r="I133" s="30" t="s">
        <v>16</v>
      </c>
      <c r="J133" s="31" t="s">
        <v>347</v>
      </c>
      <c r="K133" s="32" t="s">
        <v>560</v>
      </c>
      <c r="L133" s="23">
        <v>8018718</v>
      </c>
      <c r="M133" s="24" t="s">
        <v>16</v>
      </c>
      <c r="N133" s="23" t="s">
        <v>155</v>
      </c>
      <c r="O133" s="25">
        <v>0</v>
      </c>
      <c r="P133" s="7" t="s">
        <v>160</v>
      </c>
      <c r="Q133" s="8" t="s">
        <v>16</v>
      </c>
      <c r="R133" s="9" t="s">
        <v>155</v>
      </c>
      <c r="S133" s="17">
        <v>0</v>
      </c>
      <c r="T133" s="7" t="s">
        <v>160</v>
      </c>
      <c r="U133" s="8" t="s">
        <v>16</v>
      </c>
      <c r="V133" s="9" t="s">
        <v>155</v>
      </c>
      <c r="W133" s="10">
        <v>0</v>
      </c>
      <c r="X133" s="35" t="s">
        <v>160</v>
      </c>
      <c r="Y133" s="35" t="s">
        <v>16</v>
      </c>
      <c r="Z133" s="35" t="s">
        <v>155</v>
      </c>
      <c r="AA133" s="36">
        <v>0</v>
      </c>
    </row>
    <row r="134" spans="8:27">
      <c r="H134" s="29"/>
      <c r="I134" s="30"/>
      <c r="J134" s="34" t="s">
        <v>353</v>
      </c>
      <c r="K134" s="32">
        <f>SUBTOTAL(9,K128:K133)</f>
        <v>6083.23</v>
      </c>
      <c r="L134" s="23"/>
      <c r="M134" s="24"/>
      <c r="N134" s="27" t="s">
        <v>161</v>
      </c>
      <c r="O134" s="25">
        <v>23457.83</v>
      </c>
      <c r="P134" s="7"/>
      <c r="Q134" s="8"/>
      <c r="R134" s="12" t="s">
        <v>161</v>
      </c>
      <c r="S134" s="17">
        <v>17910.269999999997</v>
      </c>
      <c r="T134" s="7"/>
      <c r="U134" s="8"/>
      <c r="V134" s="12" t="s">
        <v>161</v>
      </c>
      <c r="W134" s="10">
        <v>96786.57</v>
      </c>
      <c r="X134" s="35"/>
      <c r="Y134" s="35"/>
      <c r="Z134" s="37" t="s">
        <v>161</v>
      </c>
      <c r="AA134" s="36">
        <v>48755.89</v>
      </c>
    </row>
    <row r="135" spans="8:27">
      <c r="H135" s="29" t="s">
        <v>130</v>
      </c>
      <c r="I135" s="30" t="s">
        <v>5</v>
      </c>
      <c r="J135" s="31" t="s">
        <v>131</v>
      </c>
      <c r="K135" s="32" t="s">
        <v>560</v>
      </c>
      <c r="L135" s="23">
        <v>8019500</v>
      </c>
      <c r="M135" s="24" t="s">
        <v>5</v>
      </c>
      <c r="N135" s="23" t="s">
        <v>163</v>
      </c>
      <c r="O135" s="25">
        <v>0</v>
      </c>
      <c r="P135" s="7" t="s">
        <v>162</v>
      </c>
      <c r="Q135" s="8" t="s">
        <v>5</v>
      </c>
      <c r="R135" s="9" t="s">
        <v>163</v>
      </c>
      <c r="S135" s="17">
        <v>0</v>
      </c>
      <c r="T135" s="7" t="s">
        <v>162</v>
      </c>
      <c r="U135" s="8" t="s">
        <v>5</v>
      </c>
      <c r="V135" s="9" t="s">
        <v>163</v>
      </c>
      <c r="W135" s="10">
        <v>0</v>
      </c>
      <c r="X135" s="35" t="s">
        <v>162</v>
      </c>
      <c r="Y135" s="35" t="s">
        <v>5</v>
      </c>
      <c r="Z135" s="35" t="s">
        <v>163</v>
      </c>
      <c r="AA135" s="36">
        <v>0</v>
      </c>
    </row>
    <row r="136" spans="8:27">
      <c r="H136" s="29" t="s">
        <v>132</v>
      </c>
      <c r="I136" s="30" t="s">
        <v>8</v>
      </c>
      <c r="J136" s="31" t="s">
        <v>131</v>
      </c>
      <c r="K136" s="32">
        <v>705.73</v>
      </c>
      <c r="L136" s="26" t="s">
        <v>164</v>
      </c>
      <c r="M136" s="24" t="s">
        <v>8</v>
      </c>
      <c r="N136" s="23" t="s">
        <v>163</v>
      </c>
      <c r="O136" s="25">
        <v>452083.24</v>
      </c>
      <c r="P136" s="11" t="s">
        <v>164</v>
      </c>
      <c r="Q136" s="8" t="s">
        <v>8</v>
      </c>
      <c r="R136" s="9" t="s">
        <v>163</v>
      </c>
      <c r="S136" s="17">
        <v>328503.27</v>
      </c>
      <c r="T136" s="11" t="s">
        <v>164</v>
      </c>
      <c r="U136" s="8" t="s">
        <v>8</v>
      </c>
      <c r="V136" s="9" t="s">
        <v>163</v>
      </c>
      <c r="W136" s="10">
        <v>470217.23</v>
      </c>
      <c r="X136" s="35" t="s">
        <v>164</v>
      </c>
      <c r="Y136" s="35" t="s">
        <v>8</v>
      </c>
      <c r="Z136" s="35" t="s">
        <v>163</v>
      </c>
      <c r="AA136" s="36">
        <v>18729.060000000001</v>
      </c>
    </row>
    <row r="137" spans="8:27">
      <c r="H137" s="29" t="s">
        <v>133</v>
      </c>
      <c r="I137" s="30" t="s">
        <v>10</v>
      </c>
      <c r="J137" s="31" t="s">
        <v>131</v>
      </c>
      <c r="K137" s="32" t="s">
        <v>560</v>
      </c>
      <c r="L137" s="26" t="s">
        <v>165</v>
      </c>
      <c r="M137" s="24" t="s">
        <v>10</v>
      </c>
      <c r="N137" s="23" t="s">
        <v>163</v>
      </c>
      <c r="O137" s="25">
        <v>7091.45</v>
      </c>
      <c r="P137" s="11" t="s">
        <v>165</v>
      </c>
      <c r="Q137" s="8" t="s">
        <v>10</v>
      </c>
      <c r="R137" s="9" t="s">
        <v>163</v>
      </c>
      <c r="S137" s="17">
        <v>183880.85</v>
      </c>
      <c r="T137" s="11" t="s">
        <v>165</v>
      </c>
      <c r="U137" s="8" t="s">
        <v>10</v>
      </c>
      <c r="V137" s="9" t="s">
        <v>163</v>
      </c>
      <c r="W137" s="10">
        <v>135129.71</v>
      </c>
      <c r="X137" s="35" t="s">
        <v>165</v>
      </c>
      <c r="Y137" s="35" t="s">
        <v>10</v>
      </c>
      <c r="Z137" s="35" t="s">
        <v>163</v>
      </c>
      <c r="AA137" s="36">
        <v>79127.679999999993</v>
      </c>
    </row>
    <row r="138" spans="8:27">
      <c r="H138" s="33" t="s">
        <v>134</v>
      </c>
      <c r="I138" s="30" t="s">
        <v>12</v>
      </c>
      <c r="J138" s="31" t="s">
        <v>131</v>
      </c>
      <c r="K138" s="32">
        <v>8453.92</v>
      </c>
      <c r="L138" s="26" t="s">
        <v>166</v>
      </c>
      <c r="M138" s="24" t="s">
        <v>12</v>
      </c>
      <c r="N138" s="23" t="s">
        <v>163</v>
      </c>
      <c r="O138" s="25">
        <v>28769.96</v>
      </c>
      <c r="P138" s="11" t="s">
        <v>166</v>
      </c>
      <c r="Q138" s="8" t="s">
        <v>12</v>
      </c>
      <c r="R138" s="9" t="s">
        <v>163</v>
      </c>
      <c r="S138" s="17">
        <v>3597.93</v>
      </c>
      <c r="T138" s="11" t="s">
        <v>166</v>
      </c>
      <c r="U138" s="8" t="s">
        <v>12</v>
      </c>
      <c r="V138" s="9" t="s">
        <v>163</v>
      </c>
      <c r="W138" s="10">
        <v>54272.65</v>
      </c>
      <c r="X138" s="35" t="s">
        <v>166</v>
      </c>
      <c r="Y138" s="35" t="s">
        <v>12</v>
      </c>
      <c r="Z138" s="35" t="s">
        <v>163</v>
      </c>
      <c r="AA138" s="36">
        <v>18605.59</v>
      </c>
    </row>
    <row r="139" spans="8:27">
      <c r="H139" s="29" t="s">
        <v>135</v>
      </c>
      <c r="I139" s="30" t="s">
        <v>14</v>
      </c>
      <c r="J139" s="31" t="s">
        <v>131</v>
      </c>
      <c r="K139" s="32">
        <v>2883.79</v>
      </c>
      <c r="L139" s="26" t="s">
        <v>167</v>
      </c>
      <c r="M139" s="24" t="s">
        <v>14</v>
      </c>
      <c r="N139" s="23" t="s">
        <v>163</v>
      </c>
      <c r="O139" s="25">
        <v>27947.72</v>
      </c>
      <c r="P139" s="11" t="s">
        <v>167</v>
      </c>
      <c r="Q139" s="8" t="s">
        <v>14</v>
      </c>
      <c r="R139" s="9" t="s">
        <v>163</v>
      </c>
      <c r="S139" s="17">
        <v>38449</v>
      </c>
      <c r="T139" s="11" t="s">
        <v>167</v>
      </c>
      <c r="U139" s="8" t="s">
        <v>14</v>
      </c>
      <c r="V139" s="9" t="s">
        <v>163</v>
      </c>
      <c r="W139" s="10">
        <v>44543.24</v>
      </c>
      <c r="X139" s="35" t="s">
        <v>167</v>
      </c>
      <c r="Y139" s="35" t="s">
        <v>14</v>
      </c>
      <c r="Z139" s="35" t="s">
        <v>163</v>
      </c>
      <c r="AA139" s="36">
        <v>2046.27</v>
      </c>
    </row>
    <row r="140" spans="8:27">
      <c r="H140" s="29" t="s">
        <v>136</v>
      </c>
      <c r="I140" s="30" t="s">
        <v>16</v>
      </c>
      <c r="J140" s="31" t="s">
        <v>131</v>
      </c>
      <c r="K140" s="32">
        <v>135.71</v>
      </c>
      <c r="L140" s="26" t="s">
        <v>168</v>
      </c>
      <c r="M140" s="24" t="s">
        <v>16</v>
      </c>
      <c r="N140" s="23" t="s">
        <v>163</v>
      </c>
      <c r="O140" s="25">
        <v>305.37</v>
      </c>
      <c r="P140" s="11" t="s">
        <v>168</v>
      </c>
      <c r="Q140" s="8" t="s">
        <v>16</v>
      </c>
      <c r="R140" s="9" t="s">
        <v>163</v>
      </c>
      <c r="S140" s="17">
        <v>17241.43</v>
      </c>
      <c r="T140" s="11" t="s">
        <v>168</v>
      </c>
      <c r="U140" s="8" t="s">
        <v>16</v>
      </c>
      <c r="V140" s="9" t="s">
        <v>163</v>
      </c>
      <c r="W140" s="10">
        <v>13388.43</v>
      </c>
      <c r="X140" s="35" t="s">
        <v>168</v>
      </c>
      <c r="Y140" s="35" t="s">
        <v>16</v>
      </c>
      <c r="Z140" s="35" t="s">
        <v>163</v>
      </c>
      <c r="AA140" s="36">
        <v>725.64</v>
      </c>
    </row>
    <row r="141" spans="8:27">
      <c r="H141" s="29"/>
      <c r="I141" s="30"/>
      <c r="J141" s="34" t="s">
        <v>137</v>
      </c>
      <c r="K141" s="32">
        <f>SUBTOTAL(9,K135:K140)</f>
        <v>12179.149999999998</v>
      </c>
      <c r="L141" s="26"/>
      <c r="M141" s="24"/>
      <c r="N141" s="27" t="s">
        <v>169</v>
      </c>
      <c r="O141" s="25">
        <v>516197.74</v>
      </c>
      <c r="P141" s="11"/>
      <c r="Q141" s="8"/>
      <c r="R141" s="12" t="s">
        <v>169</v>
      </c>
      <c r="S141" s="17">
        <v>571672.4800000001</v>
      </c>
      <c r="T141" s="11"/>
      <c r="U141" s="8"/>
      <c r="V141" s="12" t="s">
        <v>169</v>
      </c>
      <c r="W141" s="10">
        <v>717551.26</v>
      </c>
      <c r="X141" s="35"/>
      <c r="Y141" s="35"/>
      <c r="Z141" s="37" t="s">
        <v>169</v>
      </c>
      <c r="AA141" s="36">
        <v>119234.23999999999</v>
      </c>
    </row>
    <row r="142" spans="8:27">
      <c r="H142" s="29" t="s">
        <v>114</v>
      </c>
      <c r="I142" s="30" t="s">
        <v>5</v>
      </c>
      <c r="J142" s="31" t="s">
        <v>115</v>
      </c>
      <c r="K142" s="32" t="s">
        <v>560</v>
      </c>
      <c r="L142" s="23">
        <v>8020900</v>
      </c>
      <c r="M142" s="24" t="s">
        <v>5</v>
      </c>
      <c r="N142" s="23" t="s">
        <v>171</v>
      </c>
      <c r="O142" s="25">
        <v>0</v>
      </c>
      <c r="P142" s="7" t="s">
        <v>170</v>
      </c>
      <c r="Q142" s="8" t="s">
        <v>5</v>
      </c>
      <c r="R142" s="9" t="s">
        <v>171</v>
      </c>
      <c r="S142" s="17">
        <v>0</v>
      </c>
      <c r="T142" s="7" t="s">
        <v>170</v>
      </c>
      <c r="U142" s="8" t="s">
        <v>5</v>
      </c>
      <c r="V142" s="9" t="s">
        <v>171</v>
      </c>
      <c r="W142" s="10">
        <v>0</v>
      </c>
      <c r="X142" s="35" t="s">
        <v>170</v>
      </c>
      <c r="Y142" s="35" t="s">
        <v>5</v>
      </c>
      <c r="Z142" s="35" t="s">
        <v>171</v>
      </c>
      <c r="AA142" s="36">
        <v>0</v>
      </c>
    </row>
    <row r="143" spans="8:27">
      <c r="H143" s="33" t="s">
        <v>116</v>
      </c>
      <c r="I143" s="30" t="s">
        <v>8</v>
      </c>
      <c r="J143" s="31" t="s">
        <v>115</v>
      </c>
      <c r="K143" s="32">
        <v>10210.870000000001</v>
      </c>
      <c r="L143" s="23">
        <v>8020901</v>
      </c>
      <c r="M143" s="24" t="s">
        <v>8</v>
      </c>
      <c r="N143" s="23" t="s">
        <v>171</v>
      </c>
      <c r="O143" s="25">
        <v>0</v>
      </c>
      <c r="P143" s="7" t="s">
        <v>172</v>
      </c>
      <c r="Q143" s="8" t="s">
        <v>8</v>
      </c>
      <c r="R143" s="9" t="s">
        <v>171</v>
      </c>
      <c r="S143" s="17">
        <v>0</v>
      </c>
      <c r="T143" s="7" t="s">
        <v>172</v>
      </c>
      <c r="U143" s="8" t="s">
        <v>8</v>
      </c>
      <c r="V143" s="9" t="s">
        <v>171</v>
      </c>
      <c r="W143" s="10">
        <v>54.36</v>
      </c>
      <c r="X143" s="35" t="s">
        <v>172</v>
      </c>
      <c r="Y143" s="35" t="s">
        <v>8</v>
      </c>
      <c r="Z143" s="35" t="s">
        <v>171</v>
      </c>
      <c r="AA143" s="36">
        <v>28.17</v>
      </c>
    </row>
    <row r="144" spans="8:27">
      <c r="H144" s="29" t="s">
        <v>117</v>
      </c>
      <c r="I144" s="30" t="s">
        <v>10</v>
      </c>
      <c r="J144" s="31" t="s">
        <v>115</v>
      </c>
      <c r="K144" s="32" t="s">
        <v>560</v>
      </c>
      <c r="L144" s="23">
        <v>8020912</v>
      </c>
      <c r="M144" s="24" t="s">
        <v>10</v>
      </c>
      <c r="N144" s="23" t="s">
        <v>171</v>
      </c>
      <c r="O144" s="25">
        <v>0</v>
      </c>
      <c r="P144" s="7" t="s">
        <v>173</v>
      </c>
      <c r="Q144" s="8" t="s">
        <v>10</v>
      </c>
      <c r="R144" s="9" t="s">
        <v>171</v>
      </c>
      <c r="S144" s="17">
        <v>0</v>
      </c>
      <c r="T144" s="7" t="s">
        <v>173</v>
      </c>
      <c r="U144" s="8" t="s">
        <v>10</v>
      </c>
      <c r="V144" s="9" t="s">
        <v>171</v>
      </c>
      <c r="W144" s="10">
        <v>0</v>
      </c>
      <c r="X144" s="35" t="s">
        <v>173</v>
      </c>
      <c r="Y144" s="35" t="s">
        <v>10</v>
      </c>
      <c r="Z144" s="35" t="s">
        <v>171</v>
      </c>
      <c r="AA144" s="36">
        <v>0</v>
      </c>
    </row>
    <row r="145" spans="8:27">
      <c r="H145" s="29" t="s">
        <v>118</v>
      </c>
      <c r="I145" s="30" t="s">
        <v>12</v>
      </c>
      <c r="J145" s="31" t="s">
        <v>115</v>
      </c>
      <c r="K145" s="32" t="s">
        <v>560</v>
      </c>
      <c r="L145" s="26" t="s">
        <v>174</v>
      </c>
      <c r="M145" s="24" t="s">
        <v>12</v>
      </c>
      <c r="N145" s="23" t="s">
        <v>171</v>
      </c>
      <c r="O145" s="25">
        <v>284.91000000000003</v>
      </c>
      <c r="P145" s="11" t="s">
        <v>174</v>
      </c>
      <c r="Q145" s="8" t="s">
        <v>12</v>
      </c>
      <c r="R145" s="9" t="s">
        <v>171</v>
      </c>
      <c r="S145" s="17">
        <v>0</v>
      </c>
      <c r="T145" s="11" t="s">
        <v>174</v>
      </c>
      <c r="U145" s="8" t="s">
        <v>12</v>
      </c>
      <c r="V145" s="9" t="s">
        <v>171</v>
      </c>
      <c r="W145" s="10">
        <v>93.6</v>
      </c>
      <c r="X145" s="35" t="s">
        <v>174</v>
      </c>
      <c r="Y145" s="35" t="s">
        <v>12</v>
      </c>
      <c r="Z145" s="35" t="s">
        <v>171</v>
      </c>
      <c r="AA145" s="36">
        <v>0</v>
      </c>
    </row>
    <row r="146" spans="8:27">
      <c r="H146" s="29" t="s">
        <v>119</v>
      </c>
      <c r="I146" s="30" t="s">
        <v>14</v>
      </c>
      <c r="J146" s="31" t="s">
        <v>115</v>
      </c>
      <c r="K146" s="32" t="s">
        <v>560</v>
      </c>
      <c r="L146" s="23">
        <v>8020917</v>
      </c>
      <c r="M146" s="24" t="s">
        <v>14</v>
      </c>
      <c r="N146" s="23" t="s">
        <v>171</v>
      </c>
      <c r="O146" s="25">
        <v>557.58000000000004</v>
      </c>
      <c r="P146" s="7" t="s">
        <v>175</v>
      </c>
      <c r="Q146" s="8" t="s">
        <v>14</v>
      </c>
      <c r="R146" s="9" t="s">
        <v>171</v>
      </c>
      <c r="S146" s="17">
        <v>0</v>
      </c>
      <c r="T146" s="7" t="s">
        <v>175</v>
      </c>
      <c r="U146" s="8" t="s">
        <v>14</v>
      </c>
      <c r="V146" s="9" t="s">
        <v>171</v>
      </c>
      <c r="W146" s="10">
        <v>0</v>
      </c>
      <c r="X146" s="35" t="s">
        <v>175</v>
      </c>
      <c r="Y146" s="35" t="s">
        <v>14</v>
      </c>
      <c r="Z146" s="35" t="s">
        <v>171</v>
      </c>
      <c r="AA146" s="36">
        <v>499.03</v>
      </c>
    </row>
    <row r="147" spans="8:27">
      <c r="H147" s="29" t="s">
        <v>120</v>
      </c>
      <c r="I147" s="30" t="s">
        <v>16</v>
      </c>
      <c r="J147" s="31" t="s">
        <v>115</v>
      </c>
      <c r="K147" s="32" t="s">
        <v>560</v>
      </c>
      <c r="L147" s="23">
        <v>8020918</v>
      </c>
      <c r="M147" s="24" t="s">
        <v>16</v>
      </c>
      <c r="N147" s="23" t="s">
        <v>171</v>
      </c>
      <c r="O147" s="25">
        <v>0</v>
      </c>
      <c r="P147" s="7" t="s">
        <v>176</v>
      </c>
      <c r="Q147" s="8" t="s">
        <v>16</v>
      </c>
      <c r="R147" s="9" t="s">
        <v>171</v>
      </c>
      <c r="S147" s="17">
        <v>0</v>
      </c>
      <c r="T147" s="7" t="s">
        <v>176</v>
      </c>
      <c r="U147" s="8" t="s">
        <v>16</v>
      </c>
      <c r="V147" s="9" t="s">
        <v>171</v>
      </c>
      <c r="W147" s="10">
        <v>0</v>
      </c>
      <c r="X147" s="35" t="s">
        <v>176</v>
      </c>
      <c r="Y147" s="35" t="s">
        <v>16</v>
      </c>
      <c r="Z147" s="35" t="s">
        <v>171</v>
      </c>
      <c r="AA147" s="36">
        <v>0</v>
      </c>
    </row>
    <row r="148" spans="8:27">
      <c r="H148" s="29"/>
      <c r="I148" s="30"/>
      <c r="J148" s="34" t="s">
        <v>121</v>
      </c>
      <c r="K148" s="32">
        <f>SUBTOTAL(9,K142:K147)</f>
        <v>10210.870000000001</v>
      </c>
      <c r="L148" s="23"/>
      <c r="M148" s="24"/>
      <c r="N148" s="27" t="s">
        <v>177</v>
      </c>
      <c r="O148" s="25">
        <v>842.49</v>
      </c>
      <c r="P148" s="7"/>
      <c r="Q148" s="8"/>
      <c r="R148" s="12" t="s">
        <v>177</v>
      </c>
      <c r="S148" s="17">
        <v>0</v>
      </c>
      <c r="T148" s="7"/>
      <c r="U148" s="8"/>
      <c r="V148" s="12" t="s">
        <v>177</v>
      </c>
      <c r="W148" s="10">
        <v>147.95999999999998</v>
      </c>
      <c r="X148" s="35"/>
      <c r="Y148" s="35"/>
      <c r="Z148" s="37" t="s">
        <v>177</v>
      </c>
      <c r="AA148" s="36">
        <v>527.19999999999993</v>
      </c>
    </row>
    <row r="149" spans="8:27">
      <c r="H149" s="29" t="s">
        <v>402</v>
      </c>
      <c r="I149" s="30" t="s">
        <v>5</v>
      </c>
      <c r="J149" s="31" t="s">
        <v>403</v>
      </c>
      <c r="K149" s="32" t="s">
        <v>560</v>
      </c>
      <c r="L149" s="23">
        <v>8021700</v>
      </c>
      <c r="M149" s="24" t="s">
        <v>5</v>
      </c>
      <c r="N149" s="23" t="s">
        <v>179</v>
      </c>
      <c r="O149" s="25">
        <v>0</v>
      </c>
      <c r="P149" s="7" t="s">
        <v>178</v>
      </c>
      <c r="Q149" s="8" t="s">
        <v>5</v>
      </c>
      <c r="R149" s="9" t="s">
        <v>179</v>
      </c>
      <c r="S149" s="17">
        <v>0</v>
      </c>
      <c r="T149" s="7" t="s">
        <v>178</v>
      </c>
      <c r="U149" s="8" t="s">
        <v>5</v>
      </c>
      <c r="V149" s="9" t="s">
        <v>179</v>
      </c>
      <c r="W149" s="10">
        <v>0</v>
      </c>
      <c r="X149" s="35" t="s">
        <v>178</v>
      </c>
      <c r="Y149" s="35" t="s">
        <v>5</v>
      </c>
      <c r="Z149" s="35" t="s">
        <v>179</v>
      </c>
      <c r="AA149" s="36">
        <v>0</v>
      </c>
    </row>
    <row r="150" spans="8:27">
      <c r="H150" s="29" t="s">
        <v>404</v>
      </c>
      <c r="I150" s="30" t="s">
        <v>8</v>
      </c>
      <c r="J150" s="31" t="s">
        <v>403</v>
      </c>
      <c r="K150" s="32" t="s">
        <v>560</v>
      </c>
      <c r="L150" s="26" t="s">
        <v>180</v>
      </c>
      <c r="M150" s="24" t="s">
        <v>8</v>
      </c>
      <c r="N150" s="23" t="s">
        <v>179</v>
      </c>
      <c r="O150" s="25">
        <v>17986.8</v>
      </c>
      <c r="P150" s="11" t="s">
        <v>180</v>
      </c>
      <c r="Q150" s="8" t="s">
        <v>8</v>
      </c>
      <c r="R150" s="9" t="s">
        <v>179</v>
      </c>
      <c r="S150" s="17">
        <v>18253.73</v>
      </c>
      <c r="T150" s="11" t="s">
        <v>180</v>
      </c>
      <c r="U150" s="8" t="s">
        <v>8</v>
      </c>
      <c r="V150" s="9" t="s">
        <v>179</v>
      </c>
      <c r="W150" s="10">
        <v>29894.560000000001</v>
      </c>
      <c r="X150" s="35" t="s">
        <v>180</v>
      </c>
      <c r="Y150" s="35" t="s">
        <v>8</v>
      </c>
      <c r="Z150" s="35" t="s">
        <v>179</v>
      </c>
      <c r="AA150" s="36">
        <v>1090.74</v>
      </c>
    </row>
    <row r="151" spans="8:27">
      <c r="H151" s="29" t="s">
        <v>405</v>
      </c>
      <c r="I151" s="30" t="s">
        <v>10</v>
      </c>
      <c r="J151" s="31" t="s">
        <v>403</v>
      </c>
      <c r="K151" s="32" t="s">
        <v>560</v>
      </c>
      <c r="L151" s="26" t="s">
        <v>181</v>
      </c>
      <c r="M151" s="24" t="s">
        <v>10</v>
      </c>
      <c r="N151" s="23" t="s">
        <v>179</v>
      </c>
      <c r="O151" s="25">
        <v>1651.4</v>
      </c>
      <c r="P151" s="11" t="s">
        <v>181</v>
      </c>
      <c r="Q151" s="8" t="s">
        <v>10</v>
      </c>
      <c r="R151" s="9" t="s">
        <v>179</v>
      </c>
      <c r="S151" s="17">
        <v>766.08</v>
      </c>
      <c r="T151" s="11" t="s">
        <v>181</v>
      </c>
      <c r="U151" s="8" t="s">
        <v>10</v>
      </c>
      <c r="V151" s="9" t="s">
        <v>179</v>
      </c>
      <c r="W151" s="10">
        <v>4312.25</v>
      </c>
      <c r="X151" s="35" t="s">
        <v>181</v>
      </c>
      <c r="Y151" s="35" t="s">
        <v>10</v>
      </c>
      <c r="Z151" s="35" t="s">
        <v>179</v>
      </c>
      <c r="AA151" s="36">
        <v>0</v>
      </c>
    </row>
    <row r="152" spans="8:27">
      <c r="H152" s="29" t="s">
        <v>406</v>
      </c>
      <c r="I152" s="30" t="s">
        <v>12</v>
      </c>
      <c r="J152" s="31" t="s">
        <v>403</v>
      </c>
      <c r="K152" s="32" t="s">
        <v>560</v>
      </c>
      <c r="L152" s="26" t="s">
        <v>182</v>
      </c>
      <c r="M152" s="24" t="s">
        <v>12</v>
      </c>
      <c r="N152" s="23" t="s">
        <v>179</v>
      </c>
      <c r="O152" s="25">
        <v>238.44</v>
      </c>
      <c r="P152" s="11" t="s">
        <v>182</v>
      </c>
      <c r="Q152" s="8" t="s">
        <v>12</v>
      </c>
      <c r="R152" s="9" t="s">
        <v>179</v>
      </c>
      <c r="S152" s="17">
        <v>413.37</v>
      </c>
      <c r="T152" s="11" t="s">
        <v>182</v>
      </c>
      <c r="U152" s="8" t="s">
        <v>12</v>
      </c>
      <c r="V152" s="9" t="s">
        <v>179</v>
      </c>
      <c r="W152" s="10">
        <v>834.57</v>
      </c>
      <c r="X152" s="35" t="s">
        <v>182</v>
      </c>
      <c r="Y152" s="35" t="s">
        <v>12</v>
      </c>
      <c r="Z152" s="35" t="s">
        <v>179</v>
      </c>
      <c r="AA152" s="36">
        <v>224.61</v>
      </c>
    </row>
    <row r="153" spans="8:27">
      <c r="H153" s="29" t="s">
        <v>407</v>
      </c>
      <c r="I153" s="30" t="s">
        <v>14</v>
      </c>
      <c r="J153" s="31" t="s">
        <v>403</v>
      </c>
      <c r="K153" s="32" t="s">
        <v>560</v>
      </c>
      <c r="L153" s="23">
        <v>8021717</v>
      </c>
      <c r="M153" s="24" t="s">
        <v>14</v>
      </c>
      <c r="N153" s="23" t="s">
        <v>179</v>
      </c>
      <c r="O153" s="25">
        <v>1018.82</v>
      </c>
      <c r="P153" s="7" t="s">
        <v>183</v>
      </c>
      <c r="Q153" s="8" t="s">
        <v>14</v>
      </c>
      <c r="R153" s="9" t="s">
        <v>179</v>
      </c>
      <c r="S153" s="17">
        <v>472.05</v>
      </c>
      <c r="T153" s="7" t="s">
        <v>183</v>
      </c>
      <c r="U153" s="8" t="s">
        <v>14</v>
      </c>
      <c r="V153" s="9" t="s">
        <v>179</v>
      </c>
      <c r="W153" s="10">
        <v>941.7</v>
      </c>
      <c r="X153" s="35" t="s">
        <v>183</v>
      </c>
      <c r="Y153" s="35" t="s">
        <v>14</v>
      </c>
      <c r="Z153" s="35" t="s">
        <v>179</v>
      </c>
      <c r="AA153" s="36">
        <v>190.74</v>
      </c>
    </row>
    <row r="154" spans="8:27">
      <c r="H154" s="29" t="s">
        <v>408</v>
      </c>
      <c r="I154" s="30" t="s">
        <v>16</v>
      </c>
      <c r="J154" s="31" t="s">
        <v>403</v>
      </c>
      <c r="K154" s="32" t="s">
        <v>560</v>
      </c>
      <c r="L154" s="26" t="s">
        <v>184</v>
      </c>
      <c r="M154" s="24" t="s">
        <v>16</v>
      </c>
      <c r="N154" s="23" t="s">
        <v>179</v>
      </c>
      <c r="O154" s="25">
        <v>453.39</v>
      </c>
      <c r="P154" s="11" t="s">
        <v>184</v>
      </c>
      <c r="Q154" s="8" t="s">
        <v>16</v>
      </c>
      <c r="R154" s="9" t="s">
        <v>179</v>
      </c>
      <c r="S154" s="17">
        <v>253.42</v>
      </c>
      <c r="T154" s="11" t="s">
        <v>184</v>
      </c>
      <c r="U154" s="8" t="s">
        <v>16</v>
      </c>
      <c r="V154" s="9" t="s">
        <v>179</v>
      </c>
      <c r="W154" s="10">
        <v>284.58999999999997</v>
      </c>
      <c r="X154" s="35" t="s">
        <v>184</v>
      </c>
      <c r="Y154" s="35" t="s">
        <v>16</v>
      </c>
      <c r="Z154" s="35" t="s">
        <v>179</v>
      </c>
      <c r="AA154" s="36">
        <v>0</v>
      </c>
    </row>
    <row r="155" spans="8:27">
      <c r="H155" s="29"/>
      <c r="I155" s="30"/>
      <c r="J155" s="34" t="s">
        <v>409</v>
      </c>
      <c r="K155" s="32">
        <f>SUBTOTAL(9,K149:K154)</f>
        <v>0</v>
      </c>
      <c r="L155" s="26"/>
      <c r="M155" s="24"/>
      <c r="N155" s="27" t="s">
        <v>185</v>
      </c>
      <c r="O155" s="25">
        <v>21348.85</v>
      </c>
      <c r="P155" s="11"/>
      <c r="Q155" s="8"/>
      <c r="R155" s="12" t="s">
        <v>185</v>
      </c>
      <c r="S155" s="17">
        <v>20158.649999999998</v>
      </c>
      <c r="T155" s="11"/>
      <c r="U155" s="8"/>
      <c r="V155" s="12" t="s">
        <v>185</v>
      </c>
      <c r="W155" s="10">
        <v>36267.669999999991</v>
      </c>
      <c r="X155" s="35"/>
      <c r="Y155" s="35"/>
      <c r="Z155" s="37" t="s">
        <v>185</v>
      </c>
      <c r="AA155" s="36">
        <v>1506.09</v>
      </c>
    </row>
    <row r="156" spans="8:27">
      <c r="H156" s="23" t="s">
        <v>522</v>
      </c>
      <c r="I156" s="30" t="s">
        <v>5</v>
      </c>
      <c r="J156" s="31" t="s">
        <v>523</v>
      </c>
      <c r="K156" s="32" t="s">
        <v>560</v>
      </c>
      <c r="L156" s="23">
        <v>8022500</v>
      </c>
      <c r="M156" s="24" t="s">
        <v>5</v>
      </c>
      <c r="N156" s="23" t="s">
        <v>187</v>
      </c>
      <c r="O156" s="25">
        <v>0</v>
      </c>
      <c r="P156" s="7" t="s">
        <v>186</v>
      </c>
      <c r="Q156" s="8" t="s">
        <v>5</v>
      </c>
      <c r="R156" s="9" t="s">
        <v>187</v>
      </c>
      <c r="S156" s="17">
        <v>0</v>
      </c>
      <c r="T156" s="7" t="s">
        <v>186</v>
      </c>
      <c r="U156" s="8" t="s">
        <v>5</v>
      </c>
      <c r="V156" s="9" t="s">
        <v>187</v>
      </c>
      <c r="W156" s="10">
        <v>0</v>
      </c>
      <c r="X156" s="35" t="s">
        <v>186</v>
      </c>
      <c r="Y156" s="35" t="s">
        <v>5</v>
      </c>
      <c r="Z156" s="35" t="s">
        <v>187</v>
      </c>
      <c r="AA156" s="36">
        <v>0</v>
      </c>
    </row>
    <row r="157" spans="8:27">
      <c r="H157" s="23" t="s">
        <v>524</v>
      </c>
      <c r="I157" s="30" t="s">
        <v>8</v>
      </c>
      <c r="J157" s="31" t="s">
        <v>523</v>
      </c>
      <c r="K157" s="32" t="s">
        <v>560</v>
      </c>
      <c r="L157" s="26" t="s">
        <v>188</v>
      </c>
      <c r="M157" s="24" t="s">
        <v>8</v>
      </c>
      <c r="N157" s="23" t="s">
        <v>187</v>
      </c>
      <c r="O157" s="25">
        <v>21324.9</v>
      </c>
      <c r="P157" s="11" t="s">
        <v>188</v>
      </c>
      <c r="Q157" s="8" t="s">
        <v>8</v>
      </c>
      <c r="R157" s="9" t="s">
        <v>187</v>
      </c>
      <c r="S157" s="17">
        <v>24609.08</v>
      </c>
      <c r="T157" s="11" t="s">
        <v>188</v>
      </c>
      <c r="U157" s="8" t="s">
        <v>8</v>
      </c>
      <c r="V157" s="9" t="s">
        <v>187</v>
      </c>
      <c r="W157" s="10">
        <v>24219.91</v>
      </c>
      <c r="X157" s="35" t="s">
        <v>188</v>
      </c>
      <c r="Y157" s="35" t="s">
        <v>8</v>
      </c>
      <c r="Z157" s="35" t="s">
        <v>187</v>
      </c>
      <c r="AA157" s="36">
        <v>11657.22</v>
      </c>
    </row>
    <row r="158" spans="8:27">
      <c r="H158" s="23" t="s">
        <v>525</v>
      </c>
      <c r="I158" s="30" t="s">
        <v>10</v>
      </c>
      <c r="J158" s="31" t="s">
        <v>523</v>
      </c>
      <c r="K158" s="32" t="s">
        <v>560</v>
      </c>
      <c r="L158" s="23">
        <v>8022512</v>
      </c>
      <c r="M158" s="24" t="s">
        <v>10</v>
      </c>
      <c r="N158" s="23" t="s">
        <v>187</v>
      </c>
      <c r="O158" s="25">
        <v>0</v>
      </c>
      <c r="P158" s="7" t="s">
        <v>189</v>
      </c>
      <c r="Q158" s="8" t="s">
        <v>10</v>
      </c>
      <c r="R158" s="9" t="s">
        <v>187</v>
      </c>
      <c r="S158" s="17">
        <v>0</v>
      </c>
      <c r="T158" s="7" t="s">
        <v>189</v>
      </c>
      <c r="U158" s="8" t="s">
        <v>10</v>
      </c>
      <c r="V158" s="9" t="s">
        <v>187</v>
      </c>
      <c r="W158" s="10">
        <v>0</v>
      </c>
      <c r="X158" s="35" t="s">
        <v>189</v>
      </c>
      <c r="Y158" s="35" t="s">
        <v>10</v>
      </c>
      <c r="Z158" s="35" t="s">
        <v>187</v>
      </c>
      <c r="AA158" s="36">
        <v>0</v>
      </c>
    </row>
    <row r="159" spans="8:27">
      <c r="H159" s="23" t="s">
        <v>526</v>
      </c>
      <c r="I159" s="30" t="s">
        <v>12</v>
      </c>
      <c r="J159" s="31" t="s">
        <v>523</v>
      </c>
      <c r="K159" s="32" t="s">
        <v>560</v>
      </c>
      <c r="L159" s="26" t="s">
        <v>190</v>
      </c>
      <c r="M159" s="24" t="s">
        <v>12</v>
      </c>
      <c r="N159" s="23" t="s">
        <v>187</v>
      </c>
      <c r="O159" s="25">
        <v>18713.12</v>
      </c>
      <c r="P159" s="11" t="s">
        <v>190</v>
      </c>
      <c r="Q159" s="8" t="s">
        <v>12</v>
      </c>
      <c r="R159" s="9" t="s">
        <v>187</v>
      </c>
      <c r="S159" s="17">
        <v>14063.83</v>
      </c>
      <c r="T159" s="11" t="s">
        <v>190</v>
      </c>
      <c r="U159" s="8" t="s">
        <v>12</v>
      </c>
      <c r="V159" s="9" t="s">
        <v>187</v>
      </c>
      <c r="W159" s="10">
        <v>18767.919999999998</v>
      </c>
      <c r="X159" s="35" t="s">
        <v>190</v>
      </c>
      <c r="Y159" s="35" t="s">
        <v>12</v>
      </c>
      <c r="Z159" s="35" t="s">
        <v>187</v>
      </c>
      <c r="AA159" s="36">
        <v>6552.06</v>
      </c>
    </row>
    <row r="160" spans="8:27">
      <c r="H160" s="23" t="s">
        <v>527</v>
      </c>
      <c r="I160" s="30" t="s">
        <v>14</v>
      </c>
      <c r="J160" s="31" t="s">
        <v>523</v>
      </c>
      <c r="K160" s="32" t="s">
        <v>560</v>
      </c>
      <c r="L160" s="26" t="s">
        <v>191</v>
      </c>
      <c r="M160" s="24" t="s">
        <v>14</v>
      </c>
      <c r="N160" s="23" t="s">
        <v>187</v>
      </c>
      <c r="O160" s="25">
        <v>1506.41</v>
      </c>
      <c r="P160" s="11" t="s">
        <v>191</v>
      </c>
      <c r="Q160" s="8" t="s">
        <v>14</v>
      </c>
      <c r="R160" s="9" t="s">
        <v>187</v>
      </c>
      <c r="S160" s="17">
        <v>257.23</v>
      </c>
      <c r="T160" s="11" t="s">
        <v>191</v>
      </c>
      <c r="U160" s="8" t="s">
        <v>14</v>
      </c>
      <c r="V160" s="9" t="s">
        <v>187</v>
      </c>
      <c r="W160" s="10">
        <v>1331.59</v>
      </c>
      <c r="X160" s="35" t="s">
        <v>191</v>
      </c>
      <c r="Y160" s="35" t="s">
        <v>14</v>
      </c>
      <c r="Z160" s="35" t="s">
        <v>187</v>
      </c>
      <c r="AA160" s="36">
        <v>4807.7</v>
      </c>
    </row>
    <row r="161" spans="8:33">
      <c r="H161" s="23" t="s">
        <v>528</v>
      </c>
      <c r="I161" s="30" t="s">
        <v>16</v>
      </c>
      <c r="J161" s="31" t="s">
        <v>523</v>
      </c>
      <c r="K161" s="32" t="s">
        <v>560</v>
      </c>
      <c r="L161" s="23">
        <v>8022518</v>
      </c>
      <c r="M161" s="24" t="s">
        <v>16</v>
      </c>
      <c r="N161" s="23" t="s">
        <v>187</v>
      </c>
      <c r="O161" s="25">
        <v>0</v>
      </c>
      <c r="P161" s="7" t="s">
        <v>192</v>
      </c>
      <c r="Q161" s="8" t="s">
        <v>16</v>
      </c>
      <c r="R161" s="9" t="s">
        <v>187</v>
      </c>
      <c r="S161" s="17">
        <v>0</v>
      </c>
      <c r="T161" s="7" t="s">
        <v>192</v>
      </c>
      <c r="U161" s="8" t="s">
        <v>16</v>
      </c>
      <c r="V161" s="9" t="s">
        <v>187</v>
      </c>
      <c r="W161" s="10">
        <v>0</v>
      </c>
      <c r="X161" s="35" t="s">
        <v>192</v>
      </c>
      <c r="Y161" s="35" t="s">
        <v>16</v>
      </c>
      <c r="Z161" s="35" t="s">
        <v>187</v>
      </c>
      <c r="AA161" s="36">
        <v>0</v>
      </c>
      <c r="AD161" s="1" t="s">
        <v>226</v>
      </c>
      <c r="AE161" s="1" t="s">
        <v>5</v>
      </c>
      <c r="AF161" s="1" t="s">
        <v>227</v>
      </c>
      <c r="AG161" s="5">
        <v>0</v>
      </c>
    </row>
    <row r="162" spans="8:33">
      <c r="I162" s="30"/>
      <c r="J162" s="34" t="s">
        <v>529</v>
      </c>
      <c r="K162" s="32">
        <f>SUBTOTAL(9,K156:K161)</f>
        <v>0</v>
      </c>
      <c r="L162" s="23"/>
      <c r="M162" s="24"/>
      <c r="N162" s="27" t="s">
        <v>193</v>
      </c>
      <c r="O162" s="25">
        <v>41544.43</v>
      </c>
      <c r="P162" s="7"/>
      <c r="Q162" s="8"/>
      <c r="R162" s="12" t="s">
        <v>193</v>
      </c>
      <c r="S162" s="17">
        <v>38930.140000000007</v>
      </c>
      <c r="T162" s="7"/>
      <c r="U162" s="8"/>
      <c r="V162" s="12" t="s">
        <v>193</v>
      </c>
      <c r="W162" s="10">
        <v>44319.42</v>
      </c>
      <c r="X162" s="35"/>
      <c r="Y162" s="35"/>
      <c r="Z162" s="37" t="s">
        <v>193</v>
      </c>
      <c r="AA162" s="36">
        <v>23016.98</v>
      </c>
      <c r="AD162" s="1" t="s">
        <v>228</v>
      </c>
      <c r="AE162" s="1" t="s">
        <v>8</v>
      </c>
      <c r="AF162" s="1" t="s">
        <v>227</v>
      </c>
      <c r="AG162" s="5">
        <v>7505.11</v>
      </c>
    </row>
    <row r="163" spans="8:33">
      <c r="H163" s="29" t="s">
        <v>210</v>
      </c>
      <c r="I163" s="30" t="s">
        <v>5</v>
      </c>
      <c r="J163" s="31" t="s">
        <v>211</v>
      </c>
      <c r="K163" s="32" t="s">
        <v>560</v>
      </c>
      <c r="L163" s="23">
        <v>8023300</v>
      </c>
      <c r="M163" s="24" t="s">
        <v>5</v>
      </c>
      <c r="N163" s="23" t="s">
        <v>195</v>
      </c>
      <c r="O163" s="25">
        <v>0</v>
      </c>
      <c r="P163" s="7" t="s">
        <v>194</v>
      </c>
      <c r="Q163" s="8" t="s">
        <v>5</v>
      </c>
      <c r="R163" s="9" t="s">
        <v>195</v>
      </c>
      <c r="S163" s="17">
        <v>0</v>
      </c>
      <c r="T163" s="7" t="s">
        <v>194</v>
      </c>
      <c r="U163" s="8" t="s">
        <v>5</v>
      </c>
      <c r="V163" s="9" t="s">
        <v>195</v>
      </c>
      <c r="W163" s="10">
        <v>0</v>
      </c>
      <c r="X163" s="35" t="s">
        <v>194</v>
      </c>
      <c r="Y163" s="35" t="s">
        <v>5</v>
      </c>
      <c r="Z163" s="35" t="s">
        <v>195</v>
      </c>
      <c r="AA163" s="36">
        <v>0</v>
      </c>
      <c r="AD163" s="1" t="s">
        <v>229</v>
      </c>
      <c r="AE163" s="1" t="s">
        <v>10</v>
      </c>
      <c r="AF163" s="1" t="s">
        <v>227</v>
      </c>
      <c r="AG163" s="5">
        <v>0</v>
      </c>
    </row>
    <row r="164" spans="8:33">
      <c r="H164" s="29" t="s">
        <v>212</v>
      </c>
      <c r="I164" s="30" t="s">
        <v>8</v>
      </c>
      <c r="J164" s="31" t="s">
        <v>211</v>
      </c>
      <c r="K164" s="32">
        <v>734.96</v>
      </c>
      <c r="L164" s="26" t="s">
        <v>196</v>
      </c>
      <c r="M164" s="24" t="s">
        <v>8</v>
      </c>
      <c r="N164" s="23" t="s">
        <v>195</v>
      </c>
      <c r="O164" s="25">
        <v>20746.89</v>
      </c>
      <c r="P164" s="11" t="s">
        <v>196</v>
      </c>
      <c r="Q164" s="8" t="s">
        <v>8</v>
      </c>
      <c r="R164" s="9" t="s">
        <v>195</v>
      </c>
      <c r="S164" s="17">
        <v>14557.06</v>
      </c>
      <c r="T164" s="11" t="s">
        <v>196</v>
      </c>
      <c r="U164" s="8" t="s">
        <v>8</v>
      </c>
      <c r="V164" s="9" t="s">
        <v>195</v>
      </c>
      <c r="W164" s="10">
        <v>37171.68</v>
      </c>
      <c r="X164" s="35" t="s">
        <v>196</v>
      </c>
      <c r="Y164" s="35" t="s">
        <v>8</v>
      </c>
      <c r="Z164" s="35" t="s">
        <v>195</v>
      </c>
      <c r="AA164" s="36">
        <v>82.91</v>
      </c>
      <c r="AD164" s="1" t="s">
        <v>230</v>
      </c>
      <c r="AE164" s="1" t="s">
        <v>12</v>
      </c>
      <c r="AF164" s="1" t="s">
        <v>227</v>
      </c>
      <c r="AG164" s="5">
        <v>477.6</v>
      </c>
    </row>
    <row r="165" spans="8:33">
      <c r="H165" s="29" t="s">
        <v>213</v>
      </c>
      <c r="I165" s="30" t="s">
        <v>10</v>
      </c>
      <c r="J165" s="31" t="s">
        <v>211</v>
      </c>
      <c r="K165" s="32" t="s">
        <v>560</v>
      </c>
      <c r="L165" s="23">
        <v>8023312</v>
      </c>
      <c r="M165" s="24" t="s">
        <v>10</v>
      </c>
      <c r="N165" s="23" t="s">
        <v>195</v>
      </c>
      <c r="O165" s="25">
        <v>0</v>
      </c>
      <c r="P165" s="7" t="s">
        <v>197</v>
      </c>
      <c r="Q165" s="8" t="s">
        <v>10</v>
      </c>
      <c r="R165" s="9" t="s">
        <v>195</v>
      </c>
      <c r="S165" s="17">
        <v>0</v>
      </c>
      <c r="T165" s="7" t="s">
        <v>197</v>
      </c>
      <c r="U165" s="8" t="s">
        <v>10</v>
      </c>
      <c r="V165" s="9" t="s">
        <v>195</v>
      </c>
      <c r="W165" s="10">
        <v>434.61</v>
      </c>
      <c r="X165" s="35" t="s">
        <v>197</v>
      </c>
      <c r="Y165" s="35" t="s">
        <v>10</v>
      </c>
      <c r="Z165" s="35" t="s">
        <v>195</v>
      </c>
      <c r="AA165" s="36">
        <v>0</v>
      </c>
      <c r="AD165" s="1" t="s">
        <v>231</v>
      </c>
      <c r="AE165" s="1" t="s">
        <v>14</v>
      </c>
      <c r="AF165" s="1" t="s">
        <v>227</v>
      </c>
      <c r="AG165" s="5">
        <v>0</v>
      </c>
    </row>
    <row r="166" spans="8:33">
      <c r="H166" s="29" t="s">
        <v>214</v>
      </c>
      <c r="I166" s="30" t="s">
        <v>12</v>
      </c>
      <c r="J166" s="31" t="s">
        <v>211</v>
      </c>
      <c r="K166" s="32" t="s">
        <v>560</v>
      </c>
      <c r="L166" s="26" t="s">
        <v>198</v>
      </c>
      <c r="M166" s="24" t="s">
        <v>12</v>
      </c>
      <c r="N166" s="23" t="s">
        <v>195</v>
      </c>
      <c r="O166" s="25">
        <v>4715.07</v>
      </c>
      <c r="P166" s="11" t="s">
        <v>198</v>
      </c>
      <c r="Q166" s="8" t="s">
        <v>12</v>
      </c>
      <c r="R166" s="9" t="s">
        <v>195</v>
      </c>
      <c r="S166" s="17">
        <v>0</v>
      </c>
      <c r="T166" s="11" t="s">
        <v>198</v>
      </c>
      <c r="U166" s="8" t="s">
        <v>12</v>
      </c>
      <c r="V166" s="9" t="s">
        <v>195</v>
      </c>
      <c r="W166" s="10">
        <v>4357.55</v>
      </c>
      <c r="X166" s="35" t="s">
        <v>198</v>
      </c>
      <c r="Y166" s="35" t="s">
        <v>12</v>
      </c>
      <c r="Z166" s="35" t="s">
        <v>195</v>
      </c>
      <c r="AA166" s="36">
        <v>0</v>
      </c>
      <c r="AD166" s="1" t="s">
        <v>232</v>
      </c>
      <c r="AE166" s="1" t="s">
        <v>16</v>
      </c>
      <c r="AF166" s="1" t="s">
        <v>227</v>
      </c>
      <c r="AG166" s="5">
        <v>0</v>
      </c>
    </row>
    <row r="167" spans="8:33">
      <c r="H167" s="29" t="s">
        <v>215</v>
      </c>
      <c r="I167" s="30" t="s">
        <v>14</v>
      </c>
      <c r="J167" s="31" t="s">
        <v>211</v>
      </c>
      <c r="K167" s="32">
        <v>32.479999999999997</v>
      </c>
      <c r="L167" s="23">
        <v>8023317</v>
      </c>
      <c r="M167" s="24" t="s">
        <v>14</v>
      </c>
      <c r="N167" s="23" t="s">
        <v>195</v>
      </c>
      <c r="O167" s="25">
        <v>10404.6</v>
      </c>
      <c r="P167" s="7" t="s">
        <v>199</v>
      </c>
      <c r="Q167" s="8" t="s">
        <v>14</v>
      </c>
      <c r="R167" s="9" t="s">
        <v>195</v>
      </c>
      <c r="S167" s="17">
        <v>2650.48</v>
      </c>
      <c r="T167" s="7" t="s">
        <v>199</v>
      </c>
      <c r="U167" s="8" t="s">
        <v>14</v>
      </c>
      <c r="V167" s="9" t="s">
        <v>195</v>
      </c>
      <c r="W167" s="10">
        <v>7672.3</v>
      </c>
      <c r="X167" s="35" t="s">
        <v>199</v>
      </c>
      <c r="Y167" s="35" t="s">
        <v>14</v>
      </c>
      <c r="Z167" s="35" t="s">
        <v>195</v>
      </c>
      <c r="AA167" s="36">
        <v>3993.39</v>
      </c>
      <c r="AD167" s="1"/>
      <c r="AE167" s="1"/>
      <c r="AF167" s="3" t="s">
        <v>233</v>
      </c>
      <c r="AG167" s="5">
        <v>7982.71</v>
      </c>
    </row>
    <row r="168" spans="8:33">
      <c r="H168" s="29" t="s">
        <v>216</v>
      </c>
      <c r="I168" s="30" t="s">
        <v>16</v>
      </c>
      <c r="J168" s="31" t="s">
        <v>211</v>
      </c>
      <c r="K168" s="32" t="s">
        <v>560</v>
      </c>
      <c r="L168" s="23">
        <v>8023318</v>
      </c>
      <c r="M168" s="24" t="s">
        <v>16</v>
      </c>
      <c r="N168" s="23" t="s">
        <v>195</v>
      </c>
      <c r="O168" s="25">
        <v>0</v>
      </c>
      <c r="P168" s="7" t="s">
        <v>200</v>
      </c>
      <c r="Q168" s="8" t="s">
        <v>16</v>
      </c>
      <c r="R168" s="9" t="s">
        <v>195</v>
      </c>
      <c r="S168" s="17">
        <v>0</v>
      </c>
      <c r="T168" s="7" t="s">
        <v>200</v>
      </c>
      <c r="U168" s="8" t="s">
        <v>16</v>
      </c>
      <c r="V168" s="9" t="s">
        <v>195</v>
      </c>
      <c r="W168" s="10">
        <v>0</v>
      </c>
      <c r="X168" s="35" t="s">
        <v>200</v>
      </c>
      <c r="Y168" s="35" t="s">
        <v>16</v>
      </c>
      <c r="Z168" s="35" t="s">
        <v>195</v>
      </c>
      <c r="AA168" s="36">
        <v>0</v>
      </c>
    </row>
    <row r="169" spans="8:33">
      <c r="H169" s="29"/>
      <c r="I169" s="30"/>
      <c r="J169" s="34" t="s">
        <v>217</v>
      </c>
      <c r="K169" s="32">
        <f>SUBTOTAL(9,K163:K168)</f>
        <v>767.44</v>
      </c>
      <c r="L169" s="23"/>
      <c r="M169" s="24"/>
      <c r="N169" s="27" t="s">
        <v>201</v>
      </c>
      <c r="O169" s="25">
        <v>35866.559999999998</v>
      </c>
      <c r="P169" s="7"/>
      <c r="Q169" s="8"/>
      <c r="R169" s="12" t="s">
        <v>201</v>
      </c>
      <c r="S169" s="17">
        <v>17207.54</v>
      </c>
      <c r="T169" s="7"/>
      <c r="U169" s="8"/>
      <c r="V169" s="12" t="s">
        <v>201</v>
      </c>
      <c r="W169" s="10">
        <v>49636.140000000007</v>
      </c>
      <c r="X169" s="35"/>
      <c r="Y169" s="35"/>
      <c r="Z169" s="37" t="s">
        <v>201</v>
      </c>
      <c r="AA169" s="36">
        <v>4076.2999999999997</v>
      </c>
      <c r="AD169" s="1" t="s">
        <v>218</v>
      </c>
      <c r="AE169" s="1" t="s">
        <v>5</v>
      </c>
      <c r="AF169" s="1" t="s">
        <v>219</v>
      </c>
      <c r="AG169" s="5">
        <v>0</v>
      </c>
    </row>
    <row r="170" spans="8:33">
      <c r="H170" s="29" t="s">
        <v>314</v>
      </c>
      <c r="I170" s="30" t="s">
        <v>5</v>
      </c>
      <c r="J170" s="31" t="s">
        <v>315</v>
      </c>
      <c r="K170" s="32" t="s">
        <v>560</v>
      </c>
      <c r="L170" s="23">
        <v>8024100</v>
      </c>
      <c r="M170" s="24" t="s">
        <v>5</v>
      </c>
      <c r="N170" s="23" t="s">
        <v>203</v>
      </c>
      <c r="O170" s="25">
        <v>0</v>
      </c>
      <c r="P170" s="7" t="s">
        <v>202</v>
      </c>
      <c r="Q170" s="8" t="s">
        <v>5</v>
      </c>
      <c r="R170" s="9" t="s">
        <v>203</v>
      </c>
      <c r="S170" s="17">
        <v>0</v>
      </c>
      <c r="T170" s="7" t="s">
        <v>202</v>
      </c>
      <c r="U170" s="8" t="s">
        <v>5</v>
      </c>
      <c r="V170" s="9" t="s">
        <v>203</v>
      </c>
      <c r="W170" s="10">
        <v>0</v>
      </c>
      <c r="X170" s="35" t="s">
        <v>202</v>
      </c>
      <c r="Y170" s="35" t="s">
        <v>5</v>
      </c>
      <c r="Z170" s="35" t="s">
        <v>203</v>
      </c>
      <c r="AA170" s="36">
        <v>0</v>
      </c>
      <c r="AD170" s="1" t="s">
        <v>220</v>
      </c>
      <c r="AE170" s="1" t="s">
        <v>8</v>
      </c>
      <c r="AF170" s="1" t="s">
        <v>219</v>
      </c>
      <c r="AG170" s="5">
        <v>745.65</v>
      </c>
    </row>
    <row r="171" spans="8:33">
      <c r="H171" s="29" t="s">
        <v>316</v>
      </c>
      <c r="I171" s="30" t="s">
        <v>8</v>
      </c>
      <c r="J171" s="31" t="s">
        <v>315</v>
      </c>
      <c r="K171" s="32">
        <v>2089.58</v>
      </c>
      <c r="L171" s="26" t="s">
        <v>204</v>
      </c>
      <c r="M171" s="24" t="s">
        <v>8</v>
      </c>
      <c r="N171" s="23" t="s">
        <v>203</v>
      </c>
      <c r="O171" s="25">
        <v>5183.66</v>
      </c>
      <c r="P171" s="11" t="s">
        <v>204</v>
      </c>
      <c r="Q171" s="8" t="s">
        <v>8</v>
      </c>
      <c r="R171" s="9" t="s">
        <v>203</v>
      </c>
      <c r="S171" s="17">
        <v>3351.19</v>
      </c>
      <c r="T171" s="11" t="s">
        <v>204</v>
      </c>
      <c r="U171" s="8" t="s">
        <v>8</v>
      </c>
      <c r="V171" s="9" t="s">
        <v>203</v>
      </c>
      <c r="W171" s="10">
        <v>6589.68</v>
      </c>
      <c r="X171" s="35" t="s">
        <v>204</v>
      </c>
      <c r="Y171" s="35" t="s">
        <v>8</v>
      </c>
      <c r="Z171" s="35" t="s">
        <v>203</v>
      </c>
      <c r="AA171" s="36">
        <v>463.44</v>
      </c>
      <c r="AD171" s="1" t="s">
        <v>221</v>
      </c>
      <c r="AE171" s="1" t="s">
        <v>10</v>
      </c>
      <c r="AF171" s="1" t="s">
        <v>219</v>
      </c>
      <c r="AG171" s="5">
        <v>0</v>
      </c>
    </row>
    <row r="172" spans="8:33">
      <c r="H172" s="29" t="s">
        <v>317</v>
      </c>
      <c r="I172" s="30" t="s">
        <v>10</v>
      </c>
      <c r="J172" s="31" t="s">
        <v>315</v>
      </c>
      <c r="K172" s="32">
        <v>2210.58</v>
      </c>
      <c r="L172" s="23">
        <v>8024112</v>
      </c>
      <c r="M172" s="24" t="s">
        <v>10</v>
      </c>
      <c r="N172" s="23" t="s">
        <v>203</v>
      </c>
      <c r="O172" s="25">
        <v>2260.11</v>
      </c>
      <c r="P172" s="7" t="s">
        <v>205</v>
      </c>
      <c r="Q172" s="8" t="s">
        <v>10</v>
      </c>
      <c r="R172" s="9" t="s">
        <v>203</v>
      </c>
      <c r="S172" s="17">
        <v>916.21</v>
      </c>
      <c r="T172" s="7" t="s">
        <v>205</v>
      </c>
      <c r="U172" s="8" t="s">
        <v>10</v>
      </c>
      <c r="V172" s="9" t="s">
        <v>203</v>
      </c>
      <c r="W172" s="10">
        <v>1900.37</v>
      </c>
      <c r="X172" s="35" t="s">
        <v>205</v>
      </c>
      <c r="Y172" s="35" t="s">
        <v>10</v>
      </c>
      <c r="Z172" s="35" t="s">
        <v>203</v>
      </c>
      <c r="AA172" s="36">
        <v>0</v>
      </c>
      <c r="AD172" s="1" t="s">
        <v>222</v>
      </c>
      <c r="AE172" s="1" t="s">
        <v>12</v>
      </c>
      <c r="AF172" s="1" t="s">
        <v>219</v>
      </c>
      <c r="AG172" s="5">
        <v>979.06</v>
      </c>
    </row>
    <row r="173" spans="8:33">
      <c r="H173" s="29" t="s">
        <v>318</v>
      </c>
      <c r="I173" s="30" t="s">
        <v>12</v>
      </c>
      <c r="J173" s="31" t="s">
        <v>315</v>
      </c>
      <c r="K173" s="32">
        <v>4156.7</v>
      </c>
      <c r="L173" s="23">
        <v>8024115</v>
      </c>
      <c r="M173" s="24" t="s">
        <v>12</v>
      </c>
      <c r="N173" s="23" t="s">
        <v>203</v>
      </c>
      <c r="O173" s="25">
        <v>0</v>
      </c>
      <c r="P173" s="7" t="s">
        <v>206</v>
      </c>
      <c r="Q173" s="8" t="s">
        <v>12</v>
      </c>
      <c r="R173" s="9" t="s">
        <v>203</v>
      </c>
      <c r="S173" s="17">
        <v>0</v>
      </c>
      <c r="T173" s="7" t="s">
        <v>206</v>
      </c>
      <c r="U173" s="8" t="s">
        <v>12</v>
      </c>
      <c r="V173" s="9" t="s">
        <v>203</v>
      </c>
      <c r="W173" s="10">
        <v>0</v>
      </c>
      <c r="X173" s="35" t="s">
        <v>206</v>
      </c>
      <c r="Y173" s="35" t="s">
        <v>12</v>
      </c>
      <c r="Z173" s="35" t="s">
        <v>203</v>
      </c>
      <c r="AA173" s="36">
        <v>0</v>
      </c>
      <c r="AD173" s="1" t="s">
        <v>223</v>
      </c>
      <c r="AE173" s="1" t="s">
        <v>14</v>
      </c>
      <c r="AF173" s="1" t="s">
        <v>219</v>
      </c>
      <c r="AG173" s="5">
        <v>519.51</v>
      </c>
    </row>
    <row r="174" spans="8:33">
      <c r="H174" s="29" t="s">
        <v>319</v>
      </c>
      <c r="I174" s="30" t="s">
        <v>14</v>
      </c>
      <c r="J174" s="31" t="s">
        <v>315</v>
      </c>
      <c r="K174" s="32" t="s">
        <v>560</v>
      </c>
      <c r="L174" s="23">
        <v>8024117</v>
      </c>
      <c r="M174" s="24" t="s">
        <v>14</v>
      </c>
      <c r="N174" s="23" t="s">
        <v>203</v>
      </c>
      <c r="O174" s="25">
        <v>5269.81</v>
      </c>
      <c r="P174" s="7" t="s">
        <v>207</v>
      </c>
      <c r="Q174" s="8" t="s">
        <v>14</v>
      </c>
      <c r="R174" s="9" t="s">
        <v>203</v>
      </c>
      <c r="S174" s="17">
        <v>2473.79</v>
      </c>
      <c r="T174" s="7" t="s">
        <v>207</v>
      </c>
      <c r="U174" s="8" t="s">
        <v>14</v>
      </c>
      <c r="V174" s="9" t="s">
        <v>203</v>
      </c>
      <c r="W174" s="10">
        <v>2911.2</v>
      </c>
      <c r="X174" s="35" t="s">
        <v>207</v>
      </c>
      <c r="Y174" s="35" t="s">
        <v>14</v>
      </c>
      <c r="Z174" s="35" t="s">
        <v>203</v>
      </c>
      <c r="AA174" s="36">
        <v>0</v>
      </c>
      <c r="AD174" s="1" t="s">
        <v>224</v>
      </c>
      <c r="AE174" s="1" t="s">
        <v>16</v>
      </c>
      <c r="AF174" s="1" t="s">
        <v>219</v>
      </c>
      <c r="AG174" s="5">
        <v>0</v>
      </c>
    </row>
    <row r="175" spans="8:33">
      <c r="H175" s="29" t="s">
        <v>320</v>
      </c>
      <c r="I175" s="30" t="s">
        <v>16</v>
      </c>
      <c r="J175" s="31" t="s">
        <v>315</v>
      </c>
      <c r="K175" s="32" t="s">
        <v>560</v>
      </c>
      <c r="L175" s="23">
        <v>8024118</v>
      </c>
      <c r="M175" s="24" t="s">
        <v>16</v>
      </c>
      <c r="N175" s="23" t="s">
        <v>203</v>
      </c>
      <c r="O175" s="25">
        <v>0</v>
      </c>
      <c r="P175" s="7" t="s">
        <v>208</v>
      </c>
      <c r="Q175" s="8" t="s">
        <v>16</v>
      </c>
      <c r="R175" s="9" t="s">
        <v>203</v>
      </c>
      <c r="S175" s="17">
        <v>0</v>
      </c>
      <c r="T175" s="7" t="s">
        <v>208</v>
      </c>
      <c r="U175" s="8" t="s">
        <v>16</v>
      </c>
      <c r="V175" s="9" t="s">
        <v>203</v>
      </c>
      <c r="W175" s="10">
        <v>0</v>
      </c>
      <c r="X175" s="35" t="s">
        <v>208</v>
      </c>
      <c r="Y175" s="35" t="s">
        <v>16</v>
      </c>
      <c r="Z175" s="35" t="s">
        <v>203</v>
      </c>
      <c r="AA175" s="36">
        <v>0</v>
      </c>
      <c r="AD175" s="1"/>
      <c r="AE175" s="1"/>
      <c r="AF175" s="3" t="s">
        <v>225</v>
      </c>
      <c r="AG175" s="5">
        <v>2244.2200000000003</v>
      </c>
    </row>
    <row r="176" spans="8:33">
      <c r="H176" s="29"/>
      <c r="I176" s="30"/>
      <c r="J176" s="34" t="s">
        <v>321</v>
      </c>
      <c r="K176" s="32">
        <f>SUBTOTAL(9,K170:K175)</f>
        <v>8456.86</v>
      </c>
      <c r="L176" s="23"/>
      <c r="M176" s="24"/>
      <c r="N176" s="27" t="s">
        <v>209</v>
      </c>
      <c r="O176" s="25">
        <v>12713.58</v>
      </c>
      <c r="P176" s="7"/>
      <c r="Q176" s="8"/>
      <c r="R176" s="12" t="s">
        <v>209</v>
      </c>
      <c r="S176" s="17">
        <v>6741.19</v>
      </c>
      <c r="T176" s="7"/>
      <c r="U176" s="8"/>
      <c r="V176" s="12" t="s">
        <v>209</v>
      </c>
      <c r="W176" s="10">
        <v>11401.25</v>
      </c>
      <c r="X176" s="35"/>
      <c r="Y176" s="35"/>
      <c r="Z176" s="37" t="s">
        <v>209</v>
      </c>
      <c r="AA176" s="36">
        <v>463.44</v>
      </c>
    </row>
    <row r="177" spans="8:33">
      <c r="H177" s="29" t="s">
        <v>426</v>
      </c>
      <c r="I177" s="30" t="s">
        <v>5</v>
      </c>
      <c r="J177" s="31" t="s">
        <v>427</v>
      </c>
      <c r="K177" s="32" t="s">
        <v>560</v>
      </c>
      <c r="L177" s="23">
        <v>8025000</v>
      </c>
      <c r="M177" s="24" t="s">
        <v>5</v>
      </c>
      <c r="N177" s="23" t="s">
        <v>211</v>
      </c>
      <c r="O177" s="25">
        <v>0</v>
      </c>
      <c r="P177" s="7" t="s">
        <v>210</v>
      </c>
      <c r="Q177" s="8" t="s">
        <v>5</v>
      </c>
      <c r="R177" s="9" t="s">
        <v>211</v>
      </c>
      <c r="S177" s="17">
        <v>0</v>
      </c>
      <c r="T177" s="7" t="s">
        <v>210</v>
      </c>
      <c r="U177" s="8" t="s">
        <v>5</v>
      </c>
      <c r="V177" s="9" t="s">
        <v>211</v>
      </c>
      <c r="W177" s="10">
        <v>0</v>
      </c>
      <c r="X177" s="35" t="s">
        <v>210</v>
      </c>
      <c r="Y177" s="35" t="s">
        <v>5</v>
      </c>
      <c r="Z177" s="35" t="s">
        <v>211</v>
      </c>
      <c r="AA177" s="36">
        <v>0</v>
      </c>
    </row>
    <row r="178" spans="8:33">
      <c r="H178" s="29" t="s">
        <v>428</v>
      </c>
      <c r="I178" s="30" t="s">
        <v>8</v>
      </c>
      <c r="J178" s="31" t="s">
        <v>427</v>
      </c>
      <c r="K178" s="32">
        <v>29.56</v>
      </c>
      <c r="L178" s="23">
        <v>8025001</v>
      </c>
      <c r="M178" s="24" t="s">
        <v>8</v>
      </c>
      <c r="N178" s="23" t="s">
        <v>211</v>
      </c>
      <c r="O178" s="25">
        <v>932.77</v>
      </c>
      <c r="P178" s="7" t="s">
        <v>212</v>
      </c>
      <c r="Q178" s="8" t="s">
        <v>8</v>
      </c>
      <c r="R178" s="9" t="s">
        <v>211</v>
      </c>
      <c r="S178" s="17">
        <v>4993.24</v>
      </c>
      <c r="T178" s="7" t="s">
        <v>212</v>
      </c>
      <c r="U178" s="8" t="s">
        <v>8</v>
      </c>
      <c r="V178" s="9" t="s">
        <v>211</v>
      </c>
      <c r="W178" s="10">
        <v>9559.93</v>
      </c>
      <c r="X178" s="35" t="s">
        <v>212</v>
      </c>
      <c r="Y178" s="35" t="s">
        <v>8</v>
      </c>
      <c r="Z178" s="35" t="s">
        <v>211</v>
      </c>
      <c r="AA178" s="36">
        <v>2683.18</v>
      </c>
      <c r="AD178" s="1" t="s">
        <v>34</v>
      </c>
      <c r="AE178" s="1" t="s">
        <v>5</v>
      </c>
      <c r="AF178" s="1" t="s">
        <v>35</v>
      </c>
      <c r="AG178" s="5">
        <v>0</v>
      </c>
    </row>
    <row r="179" spans="8:33">
      <c r="H179" s="29" t="s">
        <v>429</v>
      </c>
      <c r="I179" s="30" t="s">
        <v>10</v>
      </c>
      <c r="J179" s="31" t="s">
        <v>427</v>
      </c>
      <c r="K179" s="32" t="s">
        <v>560</v>
      </c>
      <c r="L179" s="23">
        <v>8025012</v>
      </c>
      <c r="M179" s="24" t="s">
        <v>10</v>
      </c>
      <c r="N179" s="23" t="s">
        <v>211</v>
      </c>
      <c r="O179" s="25">
        <v>0</v>
      </c>
      <c r="P179" s="7" t="s">
        <v>213</v>
      </c>
      <c r="Q179" s="8" t="s">
        <v>10</v>
      </c>
      <c r="R179" s="9" t="s">
        <v>211</v>
      </c>
      <c r="S179" s="17">
        <v>0</v>
      </c>
      <c r="T179" s="7" t="s">
        <v>213</v>
      </c>
      <c r="U179" s="8" t="s">
        <v>10</v>
      </c>
      <c r="V179" s="9" t="s">
        <v>211</v>
      </c>
      <c r="W179" s="10">
        <v>0</v>
      </c>
      <c r="X179" s="35" t="s">
        <v>213</v>
      </c>
      <c r="Y179" s="35" t="s">
        <v>10</v>
      </c>
      <c r="Z179" s="35" t="s">
        <v>211</v>
      </c>
      <c r="AA179" s="36">
        <v>0</v>
      </c>
      <c r="AD179" s="1" t="s">
        <v>36</v>
      </c>
      <c r="AE179" s="1" t="s">
        <v>8</v>
      </c>
      <c r="AF179" s="1" t="s">
        <v>35</v>
      </c>
      <c r="AG179" s="5">
        <v>48947.53</v>
      </c>
    </row>
    <row r="180" spans="8:33">
      <c r="H180" s="29" t="s">
        <v>430</v>
      </c>
      <c r="I180" s="30" t="s">
        <v>12</v>
      </c>
      <c r="J180" s="31" t="s">
        <v>427</v>
      </c>
      <c r="K180" s="32" t="s">
        <v>560</v>
      </c>
      <c r="L180" s="23">
        <v>8025015</v>
      </c>
      <c r="M180" s="24" t="s">
        <v>12</v>
      </c>
      <c r="N180" s="23" t="s">
        <v>211</v>
      </c>
      <c r="O180" s="25">
        <v>0</v>
      </c>
      <c r="P180" s="7" t="s">
        <v>214</v>
      </c>
      <c r="Q180" s="8" t="s">
        <v>12</v>
      </c>
      <c r="R180" s="9" t="s">
        <v>211</v>
      </c>
      <c r="S180" s="17">
        <v>0</v>
      </c>
      <c r="T180" s="7" t="s">
        <v>214</v>
      </c>
      <c r="U180" s="8" t="s">
        <v>12</v>
      </c>
      <c r="V180" s="9" t="s">
        <v>211</v>
      </c>
      <c r="W180" s="10">
        <v>0</v>
      </c>
      <c r="X180" s="35" t="s">
        <v>214</v>
      </c>
      <c r="Y180" s="35" t="s">
        <v>12</v>
      </c>
      <c r="Z180" s="35" t="s">
        <v>211</v>
      </c>
      <c r="AA180" s="36">
        <v>0</v>
      </c>
      <c r="AD180" s="1" t="s">
        <v>37</v>
      </c>
      <c r="AE180" s="1" t="s">
        <v>10</v>
      </c>
      <c r="AF180" s="1" t="s">
        <v>35</v>
      </c>
      <c r="AG180" s="5">
        <v>0</v>
      </c>
    </row>
    <row r="181" spans="8:33">
      <c r="H181" s="29" t="s">
        <v>431</v>
      </c>
      <c r="I181" s="30" t="s">
        <v>14</v>
      </c>
      <c r="J181" s="31" t="s">
        <v>427</v>
      </c>
      <c r="K181" s="32" t="s">
        <v>560</v>
      </c>
      <c r="L181" s="23">
        <v>8025017</v>
      </c>
      <c r="M181" s="24" t="s">
        <v>14</v>
      </c>
      <c r="N181" s="23" t="s">
        <v>211</v>
      </c>
      <c r="O181" s="25">
        <v>481.81</v>
      </c>
      <c r="P181" s="7" t="s">
        <v>215</v>
      </c>
      <c r="Q181" s="8" t="s">
        <v>14</v>
      </c>
      <c r="R181" s="9" t="s">
        <v>211</v>
      </c>
      <c r="S181" s="17">
        <v>959.24</v>
      </c>
      <c r="T181" s="7" t="s">
        <v>215</v>
      </c>
      <c r="U181" s="8" t="s">
        <v>14</v>
      </c>
      <c r="V181" s="9" t="s">
        <v>211</v>
      </c>
      <c r="W181" s="10">
        <v>134.63999999999999</v>
      </c>
      <c r="X181" s="35" t="s">
        <v>215</v>
      </c>
      <c r="Y181" s="35" t="s">
        <v>14</v>
      </c>
      <c r="Z181" s="35" t="s">
        <v>211</v>
      </c>
      <c r="AA181" s="36">
        <v>157.08000000000001</v>
      </c>
      <c r="AD181" s="1" t="s">
        <v>38</v>
      </c>
      <c r="AE181" s="1" t="s">
        <v>12</v>
      </c>
      <c r="AF181" s="1" t="s">
        <v>35</v>
      </c>
      <c r="AG181" s="5">
        <v>2451.52</v>
      </c>
    </row>
    <row r="182" spans="8:33">
      <c r="H182" s="29" t="s">
        <v>432</v>
      </c>
      <c r="I182" s="30" t="s">
        <v>16</v>
      </c>
      <c r="J182" s="31" t="s">
        <v>427</v>
      </c>
      <c r="K182" s="32" t="s">
        <v>560</v>
      </c>
      <c r="L182" s="23">
        <v>8025018</v>
      </c>
      <c r="M182" s="24" t="s">
        <v>16</v>
      </c>
      <c r="N182" s="23" t="s">
        <v>211</v>
      </c>
      <c r="O182" s="25">
        <v>452.27</v>
      </c>
      <c r="P182" s="7" t="s">
        <v>216</v>
      </c>
      <c r="Q182" s="8" t="s">
        <v>16</v>
      </c>
      <c r="R182" s="9" t="s">
        <v>211</v>
      </c>
      <c r="S182" s="17">
        <v>599.15</v>
      </c>
      <c r="T182" s="7" t="s">
        <v>216</v>
      </c>
      <c r="U182" s="8" t="s">
        <v>16</v>
      </c>
      <c r="V182" s="9" t="s">
        <v>211</v>
      </c>
      <c r="W182" s="10">
        <v>489.74</v>
      </c>
      <c r="X182" s="35" t="s">
        <v>216</v>
      </c>
      <c r="Y182" s="35" t="s">
        <v>16</v>
      </c>
      <c r="Z182" s="35" t="s">
        <v>211</v>
      </c>
      <c r="AA182" s="36">
        <v>698.14</v>
      </c>
      <c r="AD182" s="1" t="s">
        <v>39</v>
      </c>
      <c r="AE182" s="1" t="s">
        <v>14</v>
      </c>
      <c r="AF182" s="1" t="s">
        <v>35</v>
      </c>
      <c r="AG182" s="5">
        <v>1318.86</v>
      </c>
    </row>
    <row r="183" spans="8:33">
      <c r="H183" s="29"/>
      <c r="I183" s="30"/>
      <c r="J183" s="34" t="s">
        <v>433</v>
      </c>
      <c r="K183" s="32">
        <f>SUBTOTAL(9,K177:K182)</f>
        <v>29.56</v>
      </c>
      <c r="L183" s="23"/>
      <c r="M183" s="24"/>
      <c r="N183" s="27" t="s">
        <v>217</v>
      </c>
      <c r="O183" s="25">
        <v>1866.85</v>
      </c>
      <c r="P183" s="7"/>
      <c r="Q183" s="8"/>
      <c r="R183" s="12" t="s">
        <v>217</v>
      </c>
      <c r="S183" s="17">
        <v>6551.6299999999992</v>
      </c>
      <c r="T183" s="7"/>
      <c r="U183" s="8"/>
      <c r="V183" s="12" t="s">
        <v>217</v>
      </c>
      <c r="W183" s="10">
        <v>10184.31</v>
      </c>
      <c r="X183" s="35"/>
      <c r="Y183" s="35"/>
      <c r="Z183" s="37" t="s">
        <v>217</v>
      </c>
      <c r="AA183" s="36">
        <v>3538.3999999999996</v>
      </c>
      <c r="AD183" s="1" t="s">
        <v>40</v>
      </c>
      <c r="AE183" s="1" t="s">
        <v>16</v>
      </c>
      <c r="AF183" s="1" t="s">
        <v>35</v>
      </c>
      <c r="AG183" s="5">
        <v>299.44</v>
      </c>
    </row>
    <row r="184" spans="8:33">
      <c r="H184" s="29" t="s">
        <v>410</v>
      </c>
      <c r="I184" s="30" t="s">
        <v>5</v>
      </c>
      <c r="J184" s="31" t="s">
        <v>411</v>
      </c>
      <c r="K184" s="32" t="s">
        <v>560</v>
      </c>
      <c r="L184" s="23">
        <v>8026800</v>
      </c>
      <c r="M184" s="24" t="s">
        <v>5</v>
      </c>
      <c r="N184" s="23" t="s">
        <v>219</v>
      </c>
      <c r="O184" s="25">
        <v>0</v>
      </c>
      <c r="P184" s="7" t="s">
        <v>218</v>
      </c>
      <c r="Q184" s="8" t="s">
        <v>5</v>
      </c>
      <c r="R184" s="9" t="s">
        <v>219</v>
      </c>
      <c r="S184" s="17">
        <v>0</v>
      </c>
      <c r="T184" s="7" t="s">
        <v>218</v>
      </c>
      <c r="U184" s="8" t="s">
        <v>5</v>
      </c>
      <c r="V184" s="9" t="s">
        <v>219</v>
      </c>
      <c r="W184" s="10">
        <v>0</v>
      </c>
      <c r="X184" s="35" t="s">
        <v>218</v>
      </c>
      <c r="Y184" s="35" t="s">
        <v>5</v>
      </c>
      <c r="Z184" s="35" t="s">
        <v>219</v>
      </c>
      <c r="AA184" s="36">
        <v>0</v>
      </c>
      <c r="AD184" s="1"/>
      <c r="AE184" s="1"/>
      <c r="AF184" s="3" t="s">
        <v>41</v>
      </c>
      <c r="AG184" s="5">
        <v>53017.35</v>
      </c>
    </row>
    <row r="185" spans="8:33">
      <c r="H185" s="33" t="s">
        <v>412</v>
      </c>
      <c r="I185" s="30" t="s">
        <v>8</v>
      </c>
      <c r="J185" s="31" t="s">
        <v>411</v>
      </c>
      <c r="K185" s="32">
        <v>8813.1200000000008</v>
      </c>
      <c r="L185" s="23">
        <v>8026801</v>
      </c>
      <c r="M185" s="24" t="s">
        <v>8</v>
      </c>
      <c r="N185" s="23" t="s">
        <v>219</v>
      </c>
      <c r="O185" s="25">
        <v>59.2</v>
      </c>
      <c r="P185" s="7" t="s">
        <v>220</v>
      </c>
      <c r="Q185" s="8" t="s">
        <v>8</v>
      </c>
      <c r="R185" s="9" t="s">
        <v>219</v>
      </c>
      <c r="S185" s="17">
        <v>3.7</v>
      </c>
      <c r="T185" s="7" t="s">
        <v>220</v>
      </c>
      <c r="U185" s="8" t="s">
        <v>8</v>
      </c>
      <c r="V185" s="9" t="s">
        <v>219</v>
      </c>
      <c r="W185" s="10">
        <v>68.45</v>
      </c>
      <c r="X185" s="35" t="s">
        <v>220</v>
      </c>
      <c r="Y185" s="35" t="s">
        <v>8</v>
      </c>
      <c r="Z185" s="35" t="s">
        <v>219</v>
      </c>
      <c r="AA185" s="36">
        <v>745.65</v>
      </c>
    </row>
    <row r="186" spans="8:33">
      <c r="H186" s="29" t="s">
        <v>413</v>
      </c>
      <c r="I186" s="30" t="s">
        <v>10</v>
      </c>
      <c r="J186" s="31" t="s">
        <v>411</v>
      </c>
      <c r="K186" s="32">
        <v>2190.6999999999998</v>
      </c>
      <c r="L186" s="23">
        <v>8026812</v>
      </c>
      <c r="M186" s="24" t="s">
        <v>10</v>
      </c>
      <c r="N186" s="23" t="s">
        <v>219</v>
      </c>
      <c r="O186" s="25">
        <v>0</v>
      </c>
      <c r="P186" s="7" t="s">
        <v>221</v>
      </c>
      <c r="Q186" s="8" t="s">
        <v>10</v>
      </c>
      <c r="R186" s="9" t="s">
        <v>219</v>
      </c>
      <c r="S186" s="17">
        <v>0</v>
      </c>
      <c r="T186" s="7" t="s">
        <v>221</v>
      </c>
      <c r="U186" s="8" t="s">
        <v>10</v>
      </c>
      <c r="V186" s="9" t="s">
        <v>219</v>
      </c>
      <c r="W186" s="10">
        <v>0</v>
      </c>
      <c r="X186" s="35" t="s">
        <v>221</v>
      </c>
      <c r="Y186" s="35" t="s">
        <v>10</v>
      </c>
      <c r="Z186" s="35" t="s">
        <v>219</v>
      </c>
      <c r="AA186" s="36">
        <v>0</v>
      </c>
    </row>
    <row r="187" spans="8:33">
      <c r="H187" s="29" t="s">
        <v>414</v>
      </c>
      <c r="I187" s="30" t="s">
        <v>12</v>
      </c>
      <c r="J187" s="31" t="s">
        <v>411</v>
      </c>
      <c r="K187" s="32">
        <v>43.04</v>
      </c>
      <c r="L187" s="26" t="s">
        <v>222</v>
      </c>
      <c r="M187" s="24" t="s">
        <v>12</v>
      </c>
      <c r="N187" s="23" t="s">
        <v>219</v>
      </c>
      <c r="O187" s="25">
        <v>1772.05</v>
      </c>
      <c r="P187" s="11" t="s">
        <v>222</v>
      </c>
      <c r="Q187" s="8" t="s">
        <v>12</v>
      </c>
      <c r="R187" s="9" t="s">
        <v>219</v>
      </c>
      <c r="S187" s="17">
        <v>612.17999999999995</v>
      </c>
      <c r="T187" s="11" t="s">
        <v>222</v>
      </c>
      <c r="U187" s="8" t="s">
        <v>12</v>
      </c>
      <c r="V187" s="9" t="s">
        <v>219</v>
      </c>
      <c r="W187" s="10">
        <v>0</v>
      </c>
      <c r="X187" s="35" t="s">
        <v>222</v>
      </c>
      <c r="Y187" s="35" t="s">
        <v>12</v>
      </c>
      <c r="Z187" s="35" t="s">
        <v>219</v>
      </c>
      <c r="AA187" s="36">
        <v>979.06</v>
      </c>
    </row>
    <row r="188" spans="8:33">
      <c r="H188" s="29" t="s">
        <v>415</v>
      </c>
      <c r="I188" s="30" t="s">
        <v>14</v>
      </c>
      <c r="J188" s="31" t="s">
        <v>411</v>
      </c>
      <c r="K188" s="32" t="s">
        <v>560</v>
      </c>
      <c r="L188" s="23">
        <v>8026817</v>
      </c>
      <c r="M188" s="24" t="s">
        <v>14</v>
      </c>
      <c r="N188" s="23" t="s">
        <v>219</v>
      </c>
      <c r="O188" s="25">
        <v>0</v>
      </c>
      <c r="P188" s="7" t="s">
        <v>223</v>
      </c>
      <c r="Q188" s="8" t="s">
        <v>14</v>
      </c>
      <c r="R188" s="9" t="s">
        <v>219</v>
      </c>
      <c r="S188" s="17">
        <v>671.9</v>
      </c>
      <c r="T188" s="7" t="s">
        <v>223</v>
      </c>
      <c r="U188" s="8" t="s">
        <v>14</v>
      </c>
      <c r="V188" s="9" t="s">
        <v>219</v>
      </c>
      <c r="W188" s="10">
        <v>81.209999999999994</v>
      </c>
      <c r="X188" s="35" t="s">
        <v>223</v>
      </c>
      <c r="Y188" s="35" t="s">
        <v>14</v>
      </c>
      <c r="Z188" s="35" t="s">
        <v>219</v>
      </c>
      <c r="AA188" s="36">
        <v>519.51</v>
      </c>
    </row>
    <row r="189" spans="8:33">
      <c r="H189" s="29" t="s">
        <v>416</v>
      </c>
      <c r="I189" s="30" t="s">
        <v>16</v>
      </c>
      <c r="J189" s="31" t="s">
        <v>411</v>
      </c>
      <c r="K189" s="32">
        <v>30.16</v>
      </c>
      <c r="L189" s="23">
        <v>8026818</v>
      </c>
      <c r="M189" s="24" t="s">
        <v>16</v>
      </c>
      <c r="N189" s="23" t="s">
        <v>219</v>
      </c>
      <c r="O189" s="25">
        <v>0</v>
      </c>
      <c r="P189" s="7" t="s">
        <v>224</v>
      </c>
      <c r="Q189" s="8" t="s">
        <v>16</v>
      </c>
      <c r="R189" s="9" t="s">
        <v>219</v>
      </c>
      <c r="S189" s="17">
        <v>0</v>
      </c>
      <c r="T189" s="7" t="s">
        <v>224</v>
      </c>
      <c r="U189" s="8" t="s">
        <v>16</v>
      </c>
      <c r="V189" s="9" t="s">
        <v>219</v>
      </c>
      <c r="W189" s="10">
        <v>0</v>
      </c>
      <c r="X189" s="35" t="s">
        <v>224</v>
      </c>
      <c r="Y189" s="35" t="s">
        <v>16</v>
      </c>
      <c r="Z189" s="35" t="s">
        <v>219</v>
      </c>
      <c r="AA189" s="36">
        <v>0</v>
      </c>
    </row>
    <row r="190" spans="8:33">
      <c r="H190" s="29"/>
      <c r="I190" s="30"/>
      <c r="J190" s="34" t="s">
        <v>417</v>
      </c>
      <c r="K190" s="32">
        <f>SUBTOTAL(9,K184:K189)</f>
        <v>11077.02</v>
      </c>
      <c r="L190" s="23"/>
      <c r="M190" s="24"/>
      <c r="N190" s="27" t="s">
        <v>225</v>
      </c>
      <c r="O190" s="25">
        <v>1831.25</v>
      </c>
      <c r="P190" s="7"/>
      <c r="Q190" s="8"/>
      <c r="R190" s="12" t="s">
        <v>225</v>
      </c>
      <c r="S190" s="17">
        <v>1287.78</v>
      </c>
      <c r="T190" s="7"/>
      <c r="U190" s="8"/>
      <c r="V190" s="12" t="s">
        <v>225</v>
      </c>
      <c r="W190" s="10">
        <v>149.66</v>
      </c>
      <c r="X190" s="35"/>
      <c r="Y190" s="35"/>
      <c r="Z190" s="37" t="s">
        <v>225</v>
      </c>
      <c r="AA190" s="36">
        <v>2244.2200000000003</v>
      </c>
    </row>
    <row r="191" spans="8:33">
      <c r="H191" s="29" t="s">
        <v>370</v>
      </c>
      <c r="I191" s="30" t="s">
        <v>5</v>
      </c>
      <c r="J191" s="31" t="s">
        <v>371</v>
      </c>
      <c r="K191" s="32" t="s">
        <v>560</v>
      </c>
      <c r="L191" s="23">
        <v>8027600</v>
      </c>
      <c r="M191" s="24" t="s">
        <v>5</v>
      </c>
      <c r="N191" s="23" t="s">
        <v>227</v>
      </c>
      <c r="O191" s="25">
        <v>0</v>
      </c>
      <c r="P191" s="7" t="s">
        <v>226</v>
      </c>
      <c r="Q191" s="8" t="s">
        <v>5</v>
      </c>
      <c r="R191" s="9" t="s">
        <v>227</v>
      </c>
      <c r="S191" s="17">
        <v>0</v>
      </c>
      <c r="T191" s="7" t="s">
        <v>226</v>
      </c>
      <c r="U191" s="8" t="s">
        <v>5</v>
      </c>
      <c r="V191" s="9" t="s">
        <v>227</v>
      </c>
      <c r="W191" s="10">
        <v>0</v>
      </c>
      <c r="X191" s="35" t="s">
        <v>226</v>
      </c>
      <c r="Y191" s="35" t="s">
        <v>5</v>
      </c>
      <c r="Z191" s="35" t="s">
        <v>227</v>
      </c>
      <c r="AA191" s="36">
        <v>0</v>
      </c>
    </row>
    <row r="192" spans="8:33">
      <c r="H192" s="33" t="s">
        <v>372</v>
      </c>
      <c r="I192" s="30" t="s">
        <v>8</v>
      </c>
      <c r="J192" s="31" t="s">
        <v>371</v>
      </c>
      <c r="K192" s="32">
        <v>22782.13</v>
      </c>
      <c r="L192" s="26" t="s">
        <v>228</v>
      </c>
      <c r="M192" s="24" t="s">
        <v>8</v>
      </c>
      <c r="N192" s="23" t="s">
        <v>227</v>
      </c>
      <c r="O192" s="25">
        <v>8564.1200000000008</v>
      </c>
      <c r="P192" s="11" t="s">
        <v>228</v>
      </c>
      <c r="Q192" s="8" t="s">
        <v>8</v>
      </c>
      <c r="R192" s="9" t="s">
        <v>227</v>
      </c>
      <c r="S192" s="17">
        <v>7376.13</v>
      </c>
      <c r="T192" s="11" t="s">
        <v>228</v>
      </c>
      <c r="U192" s="8" t="s">
        <v>8</v>
      </c>
      <c r="V192" s="9" t="s">
        <v>227</v>
      </c>
      <c r="W192" s="10">
        <v>10299.18</v>
      </c>
      <c r="X192" s="35" t="s">
        <v>228</v>
      </c>
      <c r="Y192" s="35" t="s">
        <v>8</v>
      </c>
      <c r="Z192" s="35" t="s">
        <v>227</v>
      </c>
      <c r="AA192" s="36">
        <v>7505.11</v>
      </c>
    </row>
    <row r="193" spans="8:33">
      <c r="H193" s="29" t="s">
        <v>373</v>
      </c>
      <c r="I193" s="30" t="s">
        <v>10</v>
      </c>
      <c r="J193" s="31" t="s">
        <v>371</v>
      </c>
      <c r="K193" s="32" t="s">
        <v>560</v>
      </c>
      <c r="L193" s="23">
        <v>8027612</v>
      </c>
      <c r="M193" s="24" t="s">
        <v>10</v>
      </c>
      <c r="N193" s="23" t="s">
        <v>227</v>
      </c>
      <c r="O193" s="25">
        <v>0</v>
      </c>
      <c r="P193" s="7" t="s">
        <v>229</v>
      </c>
      <c r="Q193" s="8" t="s">
        <v>10</v>
      </c>
      <c r="R193" s="9" t="s">
        <v>227</v>
      </c>
      <c r="S193" s="17">
        <v>0</v>
      </c>
      <c r="T193" s="7" t="s">
        <v>229</v>
      </c>
      <c r="U193" s="8" t="s">
        <v>10</v>
      </c>
      <c r="V193" s="9" t="s">
        <v>227</v>
      </c>
      <c r="W193" s="10">
        <v>0</v>
      </c>
      <c r="X193" s="35" t="s">
        <v>229</v>
      </c>
      <c r="Y193" s="35" t="s">
        <v>10</v>
      </c>
      <c r="Z193" s="35" t="s">
        <v>227</v>
      </c>
      <c r="AA193" s="36">
        <v>0</v>
      </c>
    </row>
    <row r="194" spans="8:33">
      <c r="H194" s="33" t="s">
        <v>374</v>
      </c>
      <c r="I194" s="30" t="s">
        <v>12</v>
      </c>
      <c r="J194" s="31" t="s">
        <v>371</v>
      </c>
      <c r="K194" s="32">
        <v>5.27</v>
      </c>
      <c r="L194" s="23">
        <v>8027615</v>
      </c>
      <c r="M194" s="24" t="s">
        <v>12</v>
      </c>
      <c r="N194" s="23" t="s">
        <v>227</v>
      </c>
      <c r="O194" s="25">
        <v>442.92</v>
      </c>
      <c r="P194" s="7" t="s">
        <v>230</v>
      </c>
      <c r="Q194" s="8" t="s">
        <v>12</v>
      </c>
      <c r="R194" s="9" t="s">
        <v>227</v>
      </c>
      <c r="S194" s="17">
        <v>589.20000000000005</v>
      </c>
      <c r="T194" s="7" t="s">
        <v>230</v>
      </c>
      <c r="U194" s="8" t="s">
        <v>12</v>
      </c>
      <c r="V194" s="9" t="s">
        <v>227</v>
      </c>
      <c r="W194" s="10">
        <v>944.4</v>
      </c>
      <c r="X194" s="35" t="s">
        <v>230</v>
      </c>
      <c r="Y194" s="35" t="s">
        <v>12</v>
      </c>
      <c r="Z194" s="35" t="s">
        <v>227</v>
      </c>
      <c r="AA194" s="36">
        <v>477.6</v>
      </c>
    </row>
    <row r="195" spans="8:33">
      <c r="H195" s="33" t="s">
        <v>375</v>
      </c>
      <c r="I195" s="30" t="s">
        <v>14</v>
      </c>
      <c r="J195" s="31" t="s">
        <v>371</v>
      </c>
      <c r="K195" s="32">
        <v>590.07000000000005</v>
      </c>
      <c r="L195" s="23">
        <v>8027617</v>
      </c>
      <c r="M195" s="24" t="s">
        <v>14</v>
      </c>
      <c r="N195" s="23" t="s">
        <v>227</v>
      </c>
      <c r="O195" s="25">
        <v>0</v>
      </c>
      <c r="P195" s="7" t="s">
        <v>231</v>
      </c>
      <c r="Q195" s="8" t="s">
        <v>14</v>
      </c>
      <c r="R195" s="9" t="s">
        <v>227</v>
      </c>
      <c r="S195" s="17">
        <v>0</v>
      </c>
      <c r="T195" s="7" t="s">
        <v>231</v>
      </c>
      <c r="U195" s="8" t="s">
        <v>14</v>
      </c>
      <c r="V195" s="9" t="s">
        <v>227</v>
      </c>
      <c r="W195" s="10">
        <v>0</v>
      </c>
      <c r="X195" s="35" t="s">
        <v>231</v>
      </c>
      <c r="Y195" s="35" t="s">
        <v>14</v>
      </c>
      <c r="Z195" s="35" t="s">
        <v>227</v>
      </c>
      <c r="AA195" s="36">
        <v>0</v>
      </c>
    </row>
    <row r="196" spans="8:33">
      <c r="H196" s="29" t="s">
        <v>376</v>
      </c>
      <c r="I196" s="30" t="s">
        <v>16</v>
      </c>
      <c r="J196" s="31" t="s">
        <v>371</v>
      </c>
      <c r="K196" s="32" t="s">
        <v>560</v>
      </c>
      <c r="L196" s="23">
        <v>8027618</v>
      </c>
      <c r="M196" s="24" t="s">
        <v>16</v>
      </c>
      <c r="N196" s="23" t="s">
        <v>227</v>
      </c>
      <c r="O196" s="25">
        <v>0</v>
      </c>
      <c r="P196" s="7" t="s">
        <v>232</v>
      </c>
      <c r="Q196" s="8" t="s">
        <v>16</v>
      </c>
      <c r="R196" s="9" t="s">
        <v>227</v>
      </c>
      <c r="S196" s="17">
        <v>0</v>
      </c>
      <c r="T196" s="7" t="s">
        <v>232</v>
      </c>
      <c r="U196" s="8" t="s">
        <v>16</v>
      </c>
      <c r="V196" s="9" t="s">
        <v>227</v>
      </c>
      <c r="W196" s="10">
        <v>0</v>
      </c>
      <c r="X196" s="35" t="s">
        <v>232</v>
      </c>
      <c r="Y196" s="35" t="s">
        <v>16</v>
      </c>
      <c r="Z196" s="35" t="s">
        <v>227</v>
      </c>
      <c r="AA196" s="36">
        <v>0</v>
      </c>
    </row>
    <row r="197" spans="8:33">
      <c r="H197" s="29"/>
      <c r="I197" s="30"/>
      <c r="J197" s="34" t="s">
        <v>377</v>
      </c>
      <c r="K197" s="32">
        <f>SUBTOTAL(9,K191:K196)</f>
        <v>23377.47</v>
      </c>
      <c r="L197" s="23"/>
      <c r="M197" s="24"/>
      <c r="N197" s="27" t="s">
        <v>233</v>
      </c>
      <c r="O197" s="25">
        <v>9007.0400000000009</v>
      </c>
      <c r="P197" s="7"/>
      <c r="Q197" s="8"/>
      <c r="R197" s="12" t="s">
        <v>233</v>
      </c>
      <c r="S197" s="17">
        <v>7965.33</v>
      </c>
      <c r="T197" s="7"/>
      <c r="U197" s="8"/>
      <c r="V197" s="12" t="s">
        <v>233</v>
      </c>
      <c r="W197" s="10">
        <v>11243.58</v>
      </c>
      <c r="X197" s="35"/>
      <c r="Y197" s="35"/>
      <c r="Z197" s="37" t="s">
        <v>233</v>
      </c>
      <c r="AA197" s="36">
        <v>7982.71</v>
      </c>
    </row>
    <row r="198" spans="8:33">
      <c r="H198" s="29" t="s">
        <v>442</v>
      </c>
      <c r="I198" s="30" t="s">
        <v>5</v>
      </c>
      <c r="J198" s="31" t="s">
        <v>443</v>
      </c>
      <c r="K198" s="32" t="s">
        <v>560</v>
      </c>
      <c r="L198" s="23">
        <v>8028400</v>
      </c>
      <c r="M198" s="24" t="s">
        <v>5</v>
      </c>
      <c r="N198" s="23" t="s">
        <v>235</v>
      </c>
      <c r="O198" s="25">
        <v>0</v>
      </c>
      <c r="P198" s="7" t="s">
        <v>234</v>
      </c>
      <c r="Q198" s="8" t="s">
        <v>5</v>
      </c>
      <c r="R198" s="9" t="s">
        <v>235</v>
      </c>
      <c r="S198" s="17">
        <v>0</v>
      </c>
      <c r="T198" s="7" t="s">
        <v>234</v>
      </c>
      <c r="U198" s="8" t="s">
        <v>5</v>
      </c>
      <c r="V198" s="9" t="s">
        <v>235</v>
      </c>
      <c r="W198" s="10">
        <v>0</v>
      </c>
      <c r="X198" s="35" t="s">
        <v>234</v>
      </c>
      <c r="Y198" s="35" t="s">
        <v>5</v>
      </c>
      <c r="Z198" s="35" t="s">
        <v>235</v>
      </c>
      <c r="AA198" s="36">
        <v>0</v>
      </c>
      <c r="AD198" s="1" t="s">
        <v>242</v>
      </c>
      <c r="AE198" s="1" t="s">
        <v>5</v>
      </c>
      <c r="AF198" s="1" t="s">
        <v>243</v>
      </c>
      <c r="AG198" s="5">
        <v>0</v>
      </c>
    </row>
    <row r="199" spans="8:33">
      <c r="H199" s="33" t="s">
        <v>444</v>
      </c>
      <c r="I199" s="30" t="s">
        <v>8</v>
      </c>
      <c r="J199" s="31" t="s">
        <v>443</v>
      </c>
      <c r="K199" s="32">
        <v>5267.71</v>
      </c>
      <c r="L199" s="26" t="s">
        <v>236</v>
      </c>
      <c r="M199" s="24" t="s">
        <v>8</v>
      </c>
      <c r="N199" s="23" t="s">
        <v>235</v>
      </c>
      <c r="O199" s="25">
        <v>2492.83</v>
      </c>
      <c r="P199" s="11" t="s">
        <v>236</v>
      </c>
      <c r="Q199" s="8" t="s">
        <v>8</v>
      </c>
      <c r="R199" s="9" t="s">
        <v>235</v>
      </c>
      <c r="S199" s="17">
        <v>2000.64</v>
      </c>
      <c r="T199" s="11" t="s">
        <v>236</v>
      </c>
      <c r="U199" s="8" t="s">
        <v>8</v>
      </c>
      <c r="V199" s="9" t="s">
        <v>235</v>
      </c>
      <c r="W199" s="10">
        <v>4601.1499999999996</v>
      </c>
      <c r="X199" s="35" t="s">
        <v>236</v>
      </c>
      <c r="Y199" s="35" t="s">
        <v>8</v>
      </c>
      <c r="Z199" s="35" t="s">
        <v>235</v>
      </c>
      <c r="AA199" s="36">
        <v>0</v>
      </c>
      <c r="AD199" s="1" t="s">
        <v>244</v>
      </c>
      <c r="AE199" s="1" t="s">
        <v>8</v>
      </c>
      <c r="AF199" s="1" t="s">
        <v>243</v>
      </c>
      <c r="AG199" s="5">
        <v>15574.59</v>
      </c>
    </row>
    <row r="200" spans="8:33">
      <c r="H200" s="29" t="s">
        <v>445</v>
      </c>
      <c r="I200" s="30" t="s">
        <v>10</v>
      </c>
      <c r="J200" s="31" t="s">
        <v>443</v>
      </c>
      <c r="K200" s="32">
        <v>18446.7</v>
      </c>
      <c r="L200" s="23">
        <v>8028412</v>
      </c>
      <c r="M200" s="24" t="s">
        <v>10</v>
      </c>
      <c r="N200" s="23" t="s">
        <v>235</v>
      </c>
      <c r="O200" s="25">
        <v>0</v>
      </c>
      <c r="P200" s="7" t="s">
        <v>237</v>
      </c>
      <c r="Q200" s="8" t="s">
        <v>10</v>
      </c>
      <c r="R200" s="9" t="s">
        <v>235</v>
      </c>
      <c r="S200" s="17">
        <v>0</v>
      </c>
      <c r="T200" s="7" t="s">
        <v>237</v>
      </c>
      <c r="U200" s="8" t="s">
        <v>10</v>
      </c>
      <c r="V200" s="9" t="s">
        <v>235</v>
      </c>
      <c r="W200" s="10">
        <v>0</v>
      </c>
      <c r="X200" s="35" t="s">
        <v>237</v>
      </c>
      <c r="Y200" s="35" t="s">
        <v>10</v>
      </c>
      <c r="Z200" s="35" t="s">
        <v>235</v>
      </c>
      <c r="AA200" s="36">
        <v>0</v>
      </c>
      <c r="AD200" s="1" t="s">
        <v>245</v>
      </c>
      <c r="AE200" s="1" t="s">
        <v>10</v>
      </c>
      <c r="AF200" s="1" t="s">
        <v>243</v>
      </c>
      <c r="AG200" s="5">
        <v>0</v>
      </c>
    </row>
    <row r="201" spans="8:33">
      <c r="H201" s="29" t="s">
        <v>446</v>
      </c>
      <c r="I201" s="30" t="s">
        <v>12</v>
      </c>
      <c r="J201" s="31" t="s">
        <v>443</v>
      </c>
      <c r="K201" s="32" t="s">
        <v>560</v>
      </c>
      <c r="L201" s="23">
        <v>8028415</v>
      </c>
      <c r="M201" s="24" t="s">
        <v>12</v>
      </c>
      <c r="N201" s="23" t="s">
        <v>235</v>
      </c>
      <c r="O201" s="25">
        <v>0</v>
      </c>
      <c r="P201" s="7" t="s">
        <v>238</v>
      </c>
      <c r="Q201" s="8" t="s">
        <v>12</v>
      </c>
      <c r="R201" s="9" t="s">
        <v>235</v>
      </c>
      <c r="S201" s="17">
        <v>0</v>
      </c>
      <c r="T201" s="7" t="s">
        <v>238</v>
      </c>
      <c r="U201" s="8" t="s">
        <v>12</v>
      </c>
      <c r="V201" s="9" t="s">
        <v>235</v>
      </c>
      <c r="W201" s="10">
        <v>0</v>
      </c>
      <c r="X201" s="35" t="s">
        <v>238</v>
      </c>
      <c r="Y201" s="35" t="s">
        <v>12</v>
      </c>
      <c r="Z201" s="35" t="s">
        <v>235</v>
      </c>
      <c r="AA201" s="36">
        <v>0</v>
      </c>
      <c r="AD201" s="1" t="s">
        <v>246</v>
      </c>
      <c r="AE201" s="1" t="s">
        <v>12</v>
      </c>
      <c r="AF201" s="1" t="s">
        <v>243</v>
      </c>
      <c r="AG201" s="5">
        <v>0</v>
      </c>
    </row>
    <row r="202" spans="8:33">
      <c r="H202" s="29" t="s">
        <v>447</v>
      </c>
      <c r="I202" s="30" t="s">
        <v>14</v>
      </c>
      <c r="J202" s="31" t="s">
        <v>443</v>
      </c>
      <c r="K202" s="32">
        <v>4096.84</v>
      </c>
      <c r="L202" s="23">
        <v>8028417</v>
      </c>
      <c r="M202" s="24" t="s">
        <v>14</v>
      </c>
      <c r="N202" s="23" t="s">
        <v>235</v>
      </c>
      <c r="O202" s="25">
        <v>126.86</v>
      </c>
      <c r="P202" s="7" t="s">
        <v>239</v>
      </c>
      <c r="Q202" s="8" t="s">
        <v>14</v>
      </c>
      <c r="R202" s="9" t="s">
        <v>235</v>
      </c>
      <c r="S202" s="17">
        <v>190.75</v>
      </c>
      <c r="T202" s="7" t="s">
        <v>239</v>
      </c>
      <c r="U202" s="8" t="s">
        <v>14</v>
      </c>
      <c r="V202" s="9" t="s">
        <v>235</v>
      </c>
      <c r="W202" s="10">
        <v>291.72000000000003</v>
      </c>
      <c r="X202" s="35" t="s">
        <v>239</v>
      </c>
      <c r="Y202" s="35" t="s">
        <v>14</v>
      </c>
      <c r="Z202" s="35" t="s">
        <v>235</v>
      </c>
      <c r="AA202" s="36">
        <v>22.44</v>
      </c>
      <c r="AD202" s="1" t="s">
        <v>247</v>
      </c>
      <c r="AE202" s="1" t="s">
        <v>14</v>
      </c>
      <c r="AF202" s="1" t="s">
        <v>243</v>
      </c>
      <c r="AG202" s="5">
        <v>1003.04</v>
      </c>
    </row>
    <row r="203" spans="8:33">
      <c r="H203" s="29" t="s">
        <v>448</v>
      </c>
      <c r="I203" s="30" t="s">
        <v>16</v>
      </c>
      <c r="J203" s="31" t="s">
        <v>443</v>
      </c>
      <c r="K203" s="32">
        <v>180.51</v>
      </c>
      <c r="L203" s="23">
        <v>8028418</v>
      </c>
      <c r="M203" s="24" t="s">
        <v>16</v>
      </c>
      <c r="N203" s="23" t="s">
        <v>235</v>
      </c>
      <c r="O203" s="25">
        <v>0</v>
      </c>
      <c r="P203" s="7" t="s">
        <v>240</v>
      </c>
      <c r="Q203" s="8" t="s">
        <v>16</v>
      </c>
      <c r="R203" s="9" t="s">
        <v>235</v>
      </c>
      <c r="S203" s="17">
        <v>0</v>
      </c>
      <c r="T203" s="7" t="s">
        <v>240</v>
      </c>
      <c r="U203" s="8" t="s">
        <v>16</v>
      </c>
      <c r="V203" s="9" t="s">
        <v>235</v>
      </c>
      <c r="W203" s="10">
        <v>0</v>
      </c>
      <c r="X203" s="35" t="s">
        <v>240</v>
      </c>
      <c r="Y203" s="35" t="s">
        <v>16</v>
      </c>
      <c r="Z203" s="35" t="s">
        <v>235</v>
      </c>
      <c r="AA203" s="36">
        <v>0</v>
      </c>
      <c r="AD203" s="1" t="s">
        <v>248</v>
      </c>
      <c r="AE203" s="1" t="s">
        <v>16</v>
      </c>
      <c r="AF203" s="1" t="s">
        <v>243</v>
      </c>
      <c r="AG203" s="5">
        <v>0</v>
      </c>
    </row>
    <row r="204" spans="8:33">
      <c r="H204" s="29"/>
      <c r="I204" s="30"/>
      <c r="J204" s="34" t="s">
        <v>449</v>
      </c>
      <c r="K204" s="32">
        <f>SUBTOTAL(9,K198:K203)</f>
        <v>27991.759999999998</v>
      </c>
      <c r="L204" s="23"/>
      <c r="M204" s="24"/>
      <c r="N204" s="27" t="s">
        <v>241</v>
      </c>
      <c r="O204" s="25">
        <v>2619.69</v>
      </c>
      <c r="P204" s="7"/>
      <c r="Q204" s="8"/>
      <c r="R204" s="12" t="s">
        <v>241</v>
      </c>
      <c r="S204" s="17">
        <v>2191.3900000000003</v>
      </c>
      <c r="T204" s="7"/>
      <c r="U204" s="8"/>
      <c r="V204" s="12" t="s">
        <v>241</v>
      </c>
      <c r="W204" s="10">
        <v>4892.87</v>
      </c>
      <c r="X204" s="35"/>
      <c r="Y204" s="35"/>
      <c r="Z204" s="37" t="s">
        <v>241</v>
      </c>
      <c r="AA204" s="36">
        <v>22.44</v>
      </c>
      <c r="AD204" s="1"/>
      <c r="AE204" s="1"/>
      <c r="AF204" s="3" t="s">
        <v>249</v>
      </c>
      <c r="AG204" s="5">
        <v>16577.63</v>
      </c>
    </row>
    <row r="205" spans="8:33">
      <c r="H205" s="29" t="s">
        <v>82</v>
      </c>
      <c r="I205" s="30" t="s">
        <v>5</v>
      </c>
      <c r="J205" s="31" t="s">
        <v>83</v>
      </c>
      <c r="K205" s="32" t="s">
        <v>560</v>
      </c>
      <c r="L205" s="23">
        <v>8029200</v>
      </c>
      <c r="M205" s="24" t="s">
        <v>5</v>
      </c>
      <c r="N205" s="23" t="s">
        <v>243</v>
      </c>
      <c r="O205" s="25">
        <v>0</v>
      </c>
      <c r="P205" s="7" t="s">
        <v>242</v>
      </c>
      <c r="Q205" s="8" t="s">
        <v>5</v>
      </c>
      <c r="R205" s="9" t="s">
        <v>243</v>
      </c>
      <c r="S205" s="17">
        <v>0</v>
      </c>
      <c r="T205" s="7" t="s">
        <v>242</v>
      </c>
      <c r="U205" s="8" t="s">
        <v>5</v>
      </c>
      <c r="V205" s="9" t="s">
        <v>243</v>
      </c>
      <c r="W205" s="10">
        <v>0</v>
      </c>
      <c r="X205" s="35" t="s">
        <v>242</v>
      </c>
      <c r="Y205" s="35" t="s">
        <v>5</v>
      </c>
      <c r="Z205" s="35" t="s">
        <v>243</v>
      </c>
      <c r="AA205" s="36">
        <v>0</v>
      </c>
    </row>
    <row r="206" spans="8:33">
      <c r="H206" s="33" t="s">
        <v>84</v>
      </c>
      <c r="I206" s="30" t="s">
        <v>8</v>
      </c>
      <c r="J206" s="31" t="s">
        <v>83</v>
      </c>
      <c r="K206" s="32">
        <v>200726.67</v>
      </c>
      <c r="L206" s="26" t="s">
        <v>244</v>
      </c>
      <c r="M206" s="24" t="s">
        <v>8</v>
      </c>
      <c r="N206" s="23" t="s">
        <v>243</v>
      </c>
      <c r="O206" s="25">
        <v>3557.51</v>
      </c>
      <c r="P206" s="11" t="s">
        <v>244</v>
      </c>
      <c r="Q206" s="8" t="s">
        <v>8</v>
      </c>
      <c r="R206" s="9" t="s">
        <v>243</v>
      </c>
      <c r="S206" s="17">
        <v>7125.89</v>
      </c>
      <c r="T206" s="11" t="s">
        <v>244</v>
      </c>
      <c r="U206" s="8" t="s">
        <v>8</v>
      </c>
      <c r="V206" s="9" t="s">
        <v>243</v>
      </c>
      <c r="W206" s="10">
        <v>14420</v>
      </c>
      <c r="X206" s="35" t="s">
        <v>244</v>
      </c>
      <c r="Y206" s="35" t="s">
        <v>8</v>
      </c>
      <c r="Z206" s="35" t="s">
        <v>243</v>
      </c>
      <c r="AA206" s="36">
        <v>15574.59</v>
      </c>
      <c r="AD206" s="1" t="s">
        <v>466</v>
      </c>
      <c r="AE206" s="1" t="s">
        <v>5</v>
      </c>
      <c r="AF206" s="1" t="s">
        <v>467</v>
      </c>
      <c r="AG206" s="5">
        <v>0</v>
      </c>
    </row>
    <row r="207" spans="8:33">
      <c r="H207" s="29" t="s">
        <v>85</v>
      </c>
      <c r="I207" s="30" t="s">
        <v>10</v>
      </c>
      <c r="J207" s="31" t="s">
        <v>83</v>
      </c>
      <c r="K207" s="32">
        <v>24719.040000000001</v>
      </c>
      <c r="L207" s="23">
        <v>8029212</v>
      </c>
      <c r="M207" s="24" t="s">
        <v>10</v>
      </c>
      <c r="N207" s="23" t="s">
        <v>243</v>
      </c>
      <c r="O207" s="25">
        <v>0</v>
      </c>
      <c r="P207" s="7" t="s">
        <v>245</v>
      </c>
      <c r="Q207" s="8" t="s">
        <v>10</v>
      </c>
      <c r="R207" s="9" t="s">
        <v>243</v>
      </c>
      <c r="S207" s="17">
        <v>0</v>
      </c>
      <c r="T207" s="7" t="s">
        <v>245</v>
      </c>
      <c r="U207" s="8" t="s">
        <v>10</v>
      </c>
      <c r="V207" s="9" t="s">
        <v>243</v>
      </c>
      <c r="W207" s="10">
        <v>0</v>
      </c>
      <c r="X207" s="35" t="s">
        <v>245</v>
      </c>
      <c r="Y207" s="35" t="s">
        <v>10</v>
      </c>
      <c r="Z207" s="35" t="s">
        <v>243</v>
      </c>
      <c r="AA207" s="36">
        <v>0</v>
      </c>
      <c r="AD207" s="1" t="s">
        <v>468</v>
      </c>
      <c r="AE207" s="1" t="s">
        <v>8</v>
      </c>
      <c r="AF207" s="1" t="s">
        <v>467</v>
      </c>
      <c r="AG207" s="5">
        <v>21268.9</v>
      </c>
    </row>
    <row r="208" spans="8:33">
      <c r="H208" s="33" t="s">
        <v>86</v>
      </c>
      <c r="I208" s="30" t="s">
        <v>12</v>
      </c>
      <c r="J208" s="31" t="s">
        <v>83</v>
      </c>
      <c r="K208" s="32">
        <v>18882.8</v>
      </c>
      <c r="L208" s="23">
        <v>8029215</v>
      </c>
      <c r="M208" s="24" t="s">
        <v>12</v>
      </c>
      <c r="N208" s="23" t="s">
        <v>243</v>
      </c>
      <c r="O208" s="25">
        <v>0</v>
      </c>
      <c r="P208" s="7" t="s">
        <v>246</v>
      </c>
      <c r="Q208" s="8" t="s">
        <v>12</v>
      </c>
      <c r="R208" s="9" t="s">
        <v>243</v>
      </c>
      <c r="S208" s="17">
        <v>0</v>
      </c>
      <c r="T208" s="7" t="s">
        <v>246</v>
      </c>
      <c r="U208" s="8" t="s">
        <v>12</v>
      </c>
      <c r="V208" s="9" t="s">
        <v>243</v>
      </c>
      <c r="W208" s="10">
        <v>0</v>
      </c>
      <c r="X208" s="35" t="s">
        <v>246</v>
      </c>
      <c r="Y208" s="35" t="s">
        <v>12</v>
      </c>
      <c r="Z208" s="35" t="s">
        <v>243</v>
      </c>
      <c r="AA208" s="36">
        <v>0</v>
      </c>
      <c r="AD208" s="1" t="s">
        <v>469</v>
      </c>
      <c r="AE208" s="1" t="s">
        <v>10</v>
      </c>
      <c r="AF208" s="1" t="s">
        <v>467</v>
      </c>
      <c r="AG208" s="5">
        <v>0</v>
      </c>
    </row>
    <row r="209" spans="8:33">
      <c r="H209" s="33" t="s">
        <v>87</v>
      </c>
      <c r="I209" s="30" t="s">
        <v>14</v>
      </c>
      <c r="J209" s="31" t="s">
        <v>83</v>
      </c>
      <c r="K209" s="32">
        <v>59137.67</v>
      </c>
      <c r="L209" s="23">
        <v>8029217</v>
      </c>
      <c r="M209" s="24" t="s">
        <v>14</v>
      </c>
      <c r="N209" s="23" t="s">
        <v>243</v>
      </c>
      <c r="O209" s="25">
        <v>0</v>
      </c>
      <c r="P209" s="7" t="s">
        <v>247</v>
      </c>
      <c r="Q209" s="8" t="s">
        <v>14</v>
      </c>
      <c r="R209" s="9" t="s">
        <v>243</v>
      </c>
      <c r="S209" s="17">
        <v>0</v>
      </c>
      <c r="T209" s="7" t="s">
        <v>247</v>
      </c>
      <c r="U209" s="8" t="s">
        <v>14</v>
      </c>
      <c r="V209" s="9" t="s">
        <v>243</v>
      </c>
      <c r="W209" s="10">
        <v>0</v>
      </c>
      <c r="X209" s="35" t="s">
        <v>247</v>
      </c>
      <c r="Y209" s="35" t="s">
        <v>14</v>
      </c>
      <c r="Z209" s="35" t="s">
        <v>243</v>
      </c>
      <c r="AA209" s="36">
        <v>1003.04</v>
      </c>
      <c r="AD209" s="1" t="s">
        <v>470</v>
      </c>
      <c r="AE209" s="1" t="s">
        <v>12</v>
      </c>
      <c r="AF209" s="1" t="s">
        <v>467</v>
      </c>
      <c r="AG209" s="5">
        <v>0</v>
      </c>
    </row>
    <row r="210" spans="8:33">
      <c r="H210" s="33" t="s">
        <v>88</v>
      </c>
      <c r="I210" s="30" t="s">
        <v>16</v>
      </c>
      <c r="J210" s="31" t="s">
        <v>83</v>
      </c>
      <c r="K210" s="32">
        <v>31812.18</v>
      </c>
      <c r="L210" s="23">
        <v>8029218</v>
      </c>
      <c r="M210" s="24" t="s">
        <v>16</v>
      </c>
      <c r="N210" s="23" t="s">
        <v>243</v>
      </c>
      <c r="O210" s="25">
        <v>0</v>
      </c>
      <c r="P210" s="7" t="s">
        <v>248</v>
      </c>
      <c r="Q210" s="8" t="s">
        <v>16</v>
      </c>
      <c r="R210" s="9" t="s">
        <v>243</v>
      </c>
      <c r="S210" s="17">
        <v>0</v>
      </c>
      <c r="T210" s="7" t="s">
        <v>248</v>
      </c>
      <c r="U210" s="8" t="s">
        <v>16</v>
      </c>
      <c r="V210" s="9" t="s">
        <v>243</v>
      </c>
      <c r="W210" s="10">
        <v>0</v>
      </c>
      <c r="X210" s="35" t="s">
        <v>248</v>
      </c>
      <c r="Y210" s="35" t="s">
        <v>16</v>
      </c>
      <c r="Z210" s="35" t="s">
        <v>243</v>
      </c>
      <c r="AA210" s="36">
        <v>0</v>
      </c>
      <c r="AD210" s="1" t="s">
        <v>471</v>
      </c>
      <c r="AE210" s="1" t="s">
        <v>14</v>
      </c>
      <c r="AF210" s="1" t="s">
        <v>467</v>
      </c>
      <c r="AG210" s="5">
        <v>0</v>
      </c>
    </row>
    <row r="211" spans="8:33">
      <c r="H211" s="33"/>
      <c r="I211" s="30"/>
      <c r="J211" s="34" t="s">
        <v>89</v>
      </c>
      <c r="K211" s="32">
        <f>SUBTOTAL(9,K205:K210)</f>
        <v>335278.36</v>
      </c>
      <c r="L211" s="23"/>
      <c r="M211" s="24"/>
      <c r="N211" s="27" t="s">
        <v>249</v>
      </c>
      <c r="O211" s="25">
        <v>3557.51</v>
      </c>
      <c r="P211" s="7"/>
      <c r="Q211" s="8"/>
      <c r="R211" s="12" t="s">
        <v>249</v>
      </c>
      <c r="S211" s="17">
        <v>7125.89</v>
      </c>
      <c r="T211" s="7"/>
      <c r="U211" s="8"/>
      <c r="V211" s="12" t="s">
        <v>249</v>
      </c>
      <c r="W211" s="10">
        <v>14420</v>
      </c>
      <c r="X211" s="35"/>
      <c r="Y211" s="35"/>
      <c r="Z211" s="37" t="s">
        <v>249</v>
      </c>
      <c r="AA211" s="36">
        <v>16577.63</v>
      </c>
      <c r="AD211" s="1" t="s">
        <v>472</v>
      </c>
      <c r="AE211" s="1" t="s">
        <v>16</v>
      </c>
      <c r="AF211" s="1" t="s">
        <v>467</v>
      </c>
      <c r="AG211" s="5">
        <v>677.38</v>
      </c>
    </row>
    <row r="212" spans="8:33">
      <c r="H212" s="29" t="s">
        <v>530</v>
      </c>
      <c r="I212" s="30" t="s">
        <v>5</v>
      </c>
      <c r="J212" s="31" t="s">
        <v>531</v>
      </c>
      <c r="K212" s="32" t="s">
        <v>560</v>
      </c>
      <c r="L212" s="23">
        <v>8030600</v>
      </c>
      <c r="M212" s="24" t="s">
        <v>5</v>
      </c>
      <c r="N212" s="23" t="s">
        <v>251</v>
      </c>
      <c r="O212" s="25">
        <v>0</v>
      </c>
      <c r="P212" s="7" t="s">
        <v>250</v>
      </c>
      <c r="Q212" s="8" t="s">
        <v>5</v>
      </c>
      <c r="R212" s="9" t="s">
        <v>251</v>
      </c>
      <c r="S212" s="17">
        <v>0</v>
      </c>
      <c r="T212" s="7" t="s">
        <v>250</v>
      </c>
      <c r="U212" s="8" t="s">
        <v>5</v>
      </c>
      <c r="V212" s="9" t="s">
        <v>251</v>
      </c>
      <c r="W212" s="10">
        <v>0</v>
      </c>
      <c r="X212" s="35" t="s">
        <v>250</v>
      </c>
      <c r="Y212" s="35" t="s">
        <v>5</v>
      </c>
      <c r="Z212" s="35" t="s">
        <v>251</v>
      </c>
      <c r="AA212" s="36">
        <v>0</v>
      </c>
      <c r="AD212" s="1"/>
      <c r="AE212" s="1"/>
      <c r="AF212" s="3" t="s">
        <v>473</v>
      </c>
      <c r="AG212" s="5">
        <v>21946.280000000002</v>
      </c>
    </row>
    <row r="213" spans="8:33">
      <c r="H213" s="29" t="s">
        <v>532</v>
      </c>
      <c r="I213" s="30" t="s">
        <v>8</v>
      </c>
      <c r="J213" s="31" t="s">
        <v>531</v>
      </c>
      <c r="K213" s="32" t="s">
        <v>560</v>
      </c>
      <c r="L213" s="23">
        <v>8030601</v>
      </c>
      <c r="M213" s="24" t="s">
        <v>8</v>
      </c>
      <c r="N213" s="23" t="s">
        <v>251</v>
      </c>
      <c r="O213" s="25">
        <v>91.69</v>
      </c>
      <c r="P213" s="7" t="s">
        <v>252</v>
      </c>
      <c r="Q213" s="8" t="s">
        <v>8</v>
      </c>
      <c r="R213" s="9" t="s">
        <v>251</v>
      </c>
      <c r="S213" s="17">
        <v>210.17</v>
      </c>
      <c r="T213" s="7" t="s">
        <v>252</v>
      </c>
      <c r="U213" s="8" t="s">
        <v>8</v>
      </c>
      <c r="V213" s="9" t="s">
        <v>251</v>
      </c>
      <c r="W213" s="10">
        <v>248.02</v>
      </c>
      <c r="X213" s="35" t="s">
        <v>252</v>
      </c>
      <c r="Y213" s="35" t="s">
        <v>8</v>
      </c>
      <c r="Z213" s="35" t="s">
        <v>251</v>
      </c>
      <c r="AA213" s="36">
        <v>566.69000000000005</v>
      </c>
    </row>
    <row r="214" spans="8:33">
      <c r="H214" s="29" t="s">
        <v>533</v>
      </c>
      <c r="I214" s="30" t="s">
        <v>10</v>
      </c>
      <c r="J214" s="31" t="s">
        <v>531</v>
      </c>
      <c r="K214" s="32" t="s">
        <v>560</v>
      </c>
      <c r="L214" s="23">
        <v>8030612</v>
      </c>
      <c r="M214" s="24" t="s">
        <v>10</v>
      </c>
      <c r="N214" s="23" t="s">
        <v>251</v>
      </c>
      <c r="O214" s="25">
        <v>0</v>
      </c>
      <c r="P214" s="7" t="s">
        <v>253</v>
      </c>
      <c r="Q214" s="8" t="s">
        <v>10</v>
      </c>
      <c r="R214" s="9" t="s">
        <v>251</v>
      </c>
      <c r="S214" s="17">
        <v>0</v>
      </c>
      <c r="T214" s="7" t="s">
        <v>253</v>
      </c>
      <c r="U214" s="8" t="s">
        <v>10</v>
      </c>
      <c r="V214" s="9" t="s">
        <v>251</v>
      </c>
      <c r="W214" s="10">
        <v>0</v>
      </c>
      <c r="X214" s="35" t="s">
        <v>253</v>
      </c>
      <c r="Y214" s="35" t="s">
        <v>10</v>
      </c>
      <c r="Z214" s="35" t="s">
        <v>251</v>
      </c>
      <c r="AA214" s="36">
        <v>0</v>
      </c>
    </row>
    <row r="215" spans="8:33">
      <c r="H215" s="29" t="s">
        <v>534</v>
      </c>
      <c r="I215" s="30" t="s">
        <v>12</v>
      </c>
      <c r="J215" s="31" t="s">
        <v>531</v>
      </c>
      <c r="K215" s="32" t="s">
        <v>560</v>
      </c>
      <c r="L215" s="23">
        <v>8030615</v>
      </c>
      <c r="M215" s="24" t="s">
        <v>12</v>
      </c>
      <c r="N215" s="23" t="s">
        <v>251</v>
      </c>
      <c r="O215" s="25">
        <v>0</v>
      </c>
      <c r="P215" s="7" t="s">
        <v>254</v>
      </c>
      <c r="Q215" s="8" t="s">
        <v>12</v>
      </c>
      <c r="R215" s="9" t="s">
        <v>251</v>
      </c>
      <c r="S215" s="17">
        <v>68.44</v>
      </c>
      <c r="T215" s="7" t="s">
        <v>254</v>
      </c>
      <c r="U215" s="8" t="s">
        <v>12</v>
      </c>
      <c r="V215" s="9" t="s">
        <v>251</v>
      </c>
      <c r="W215" s="10">
        <v>11893.49</v>
      </c>
      <c r="X215" s="35" t="s">
        <v>254</v>
      </c>
      <c r="Y215" s="35" t="s">
        <v>12</v>
      </c>
      <c r="Z215" s="35" t="s">
        <v>251</v>
      </c>
      <c r="AA215" s="36">
        <v>10463.82</v>
      </c>
      <c r="AD215" s="1" t="s">
        <v>42</v>
      </c>
      <c r="AE215" s="1" t="s">
        <v>5</v>
      </c>
      <c r="AF215" s="1" t="s">
        <v>43</v>
      </c>
      <c r="AG215" s="5">
        <v>0</v>
      </c>
    </row>
    <row r="216" spans="8:33">
      <c r="H216" s="29" t="s">
        <v>535</v>
      </c>
      <c r="I216" s="30" t="s">
        <v>14</v>
      </c>
      <c r="J216" s="31" t="s">
        <v>531</v>
      </c>
      <c r="K216" s="32" t="s">
        <v>560</v>
      </c>
      <c r="L216" s="23">
        <v>8030617</v>
      </c>
      <c r="M216" s="24" t="s">
        <v>14</v>
      </c>
      <c r="N216" s="23" t="s">
        <v>251</v>
      </c>
      <c r="O216" s="25">
        <v>0</v>
      </c>
      <c r="P216" s="7" t="s">
        <v>255</v>
      </c>
      <c r="Q216" s="8" t="s">
        <v>14</v>
      </c>
      <c r="R216" s="9" t="s">
        <v>251</v>
      </c>
      <c r="S216" s="17">
        <v>517.6</v>
      </c>
      <c r="T216" s="7" t="s">
        <v>255</v>
      </c>
      <c r="U216" s="8" t="s">
        <v>14</v>
      </c>
      <c r="V216" s="9" t="s">
        <v>251</v>
      </c>
      <c r="W216" s="10">
        <v>1809.16</v>
      </c>
      <c r="X216" s="35" t="s">
        <v>255</v>
      </c>
      <c r="Y216" s="35" t="s">
        <v>14</v>
      </c>
      <c r="Z216" s="35" t="s">
        <v>251</v>
      </c>
      <c r="AA216" s="36">
        <v>1353.35</v>
      </c>
      <c r="AD216" s="1" t="s">
        <v>44</v>
      </c>
      <c r="AE216" s="1" t="s">
        <v>8</v>
      </c>
      <c r="AF216" s="1" t="s">
        <v>43</v>
      </c>
      <c r="AG216" s="5">
        <v>154498</v>
      </c>
    </row>
    <row r="217" spans="8:33">
      <c r="H217" s="29" t="s">
        <v>536</v>
      </c>
      <c r="I217" s="30" t="s">
        <v>16</v>
      </c>
      <c r="J217" s="31" t="s">
        <v>531</v>
      </c>
      <c r="K217" s="32" t="s">
        <v>560</v>
      </c>
      <c r="L217" s="23">
        <v>8030618</v>
      </c>
      <c r="M217" s="24" t="s">
        <v>16</v>
      </c>
      <c r="N217" s="23" t="s">
        <v>251</v>
      </c>
      <c r="O217" s="25">
        <v>226.22</v>
      </c>
      <c r="P217" s="7" t="s">
        <v>256</v>
      </c>
      <c r="Q217" s="8" t="s">
        <v>16</v>
      </c>
      <c r="R217" s="9" t="s">
        <v>251</v>
      </c>
      <c r="S217" s="17">
        <v>76.239999999999995</v>
      </c>
      <c r="T217" s="7" t="s">
        <v>256</v>
      </c>
      <c r="U217" s="8" t="s">
        <v>16</v>
      </c>
      <c r="V217" s="9" t="s">
        <v>251</v>
      </c>
      <c r="W217" s="10">
        <v>20.84</v>
      </c>
      <c r="X217" s="35" t="s">
        <v>256</v>
      </c>
      <c r="Y217" s="35" t="s">
        <v>16</v>
      </c>
      <c r="Z217" s="35" t="s">
        <v>251</v>
      </c>
      <c r="AA217" s="36">
        <v>0</v>
      </c>
      <c r="AD217" s="1" t="s">
        <v>45</v>
      </c>
      <c r="AE217" s="1" t="s">
        <v>10</v>
      </c>
      <c r="AF217" s="1" t="s">
        <v>43</v>
      </c>
      <c r="AG217" s="5">
        <v>86558.82</v>
      </c>
    </row>
    <row r="218" spans="8:33">
      <c r="H218" s="29"/>
      <c r="I218" s="30"/>
      <c r="J218" s="34" t="s">
        <v>537</v>
      </c>
      <c r="K218" s="32">
        <f>SUBTOTAL(9,K212:K217)</f>
        <v>0</v>
      </c>
      <c r="L218" s="23"/>
      <c r="M218" s="24"/>
      <c r="N218" s="27" t="s">
        <v>257</v>
      </c>
      <c r="O218" s="25">
        <v>317.91000000000003</v>
      </c>
      <c r="P218" s="7"/>
      <c r="Q218" s="8"/>
      <c r="R218" s="12" t="s">
        <v>257</v>
      </c>
      <c r="S218" s="17">
        <v>872.45</v>
      </c>
      <c r="T218" s="7"/>
      <c r="U218" s="8"/>
      <c r="V218" s="12" t="s">
        <v>257</v>
      </c>
      <c r="W218" s="10">
        <v>13971.51</v>
      </c>
      <c r="X218" s="35"/>
      <c r="Y218" s="35"/>
      <c r="Z218" s="37" t="s">
        <v>257</v>
      </c>
      <c r="AA218" s="36">
        <v>12383.86</v>
      </c>
      <c r="AD218" s="1" t="s">
        <v>46</v>
      </c>
      <c r="AE218" s="1" t="s">
        <v>12</v>
      </c>
      <c r="AF218" s="1" t="s">
        <v>43</v>
      </c>
      <c r="AG218" s="5">
        <v>5069.8</v>
      </c>
    </row>
    <row r="219" spans="8:33">
      <c r="H219" s="29" t="s">
        <v>274</v>
      </c>
      <c r="I219" s="30" t="s">
        <v>5</v>
      </c>
      <c r="J219" s="31" t="s">
        <v>275</v>
      </c>
      <c r="K219" s="32" t="s">
        <v>560</v>
      </c>
      <c r="L219" s="23">
        <v>8031400</v>
      </c>
      <c r="M219" s="24" t="s">
        <v>5</v>
      </c>
      <c r="N219" s="23" t="s">
        <v>259</v>
      </c>
      <c r="O219" s="25">
        <v>0</v>
      </c>
      <c r="P219" s="7" t="s">
        <v>258</v>
      </c>
      <c r="Q219" s="8" t="s">
        <v>5</v>
      </c>
      <c r="R219" s="9" t="s">
        <v>259</v>
      </c>
      <c r="S219" s="17">
        <v>0</v>
      </c>
      <c r="T219" s="7" t="s">
        <v>258</v>
      </c>
      <c r="U219" s="8" t="s">
        <v>5</v>
      </c>
      <c r="V219" s="9" t="s">
        <v>259</v>
      </c>
      <c r="W219" s="10">
        <v>0</v>
      </c>
      <c r="X219" s="35" t="s">
        <v>258</v>
      </c>
      <c r="Y219" s="35" t="s">
        <v>5</v>
      </c>
      <c r="Z219" s="35" t="s">
        <v>259</v>
      </c>
      <c r="AA219" s="36">
        <v>0</v>
      </c>
      <c r="AD219" s="1" t="s">
        <v>47</v>
      </c>
      <c r="AE219" s="1" t="s">
        <v>14</v>
      </c>
      <c r="AF219" s="1" t="s">
        <v>43</v>
      </c>
      <c r="AG219" s="5">
        <v>28208.85</v>
      </c>
    </row>
    <row r="220" spans="8:33">
      <c r="H220" s="33" t="s">
        <v>276</v>
      </c>
      <c r="I220" s="30" t="s">
        <v>8</v>
      </c>
      <c r="J220" s="31" t="s">
        <v>275</v>
      </c>
      <c r="K220" s="32">
        <v>27733.58</v>
      </c>
      <c r="L220" s="23">
        <v>8031401</v>
      </c>
      <c r="M220" s="24" t="s">
        <v>8</v>
      </c>
      <c r="N220" s="23" t="s">
        <v>259</v>
      </c>
      <c r="O220" s="25">
        <v>919.98</v>
      </c>
      <c r="P220" s="7" t="s">
        <v>260</v>
      </c>
      <c r="Q220" s="8" t="s">
        <v>8</v>
      </c>
      <c r="R220" s="9" t="s">
        <v>259</v>
      </c>
      <c r="S220" s="17">
        <v>3324.64</v>
      </c>
      <c r="T220" s="7" t="s">
        <v>260</v>
      </c>
      <c r="U220" s="8" t="s">
        <v>8</v>
      </c>
      <c r="V220" s="9" t="s">
        <v>259</v>
      </c>
      <c r="W220" s="10">
        <v>3997.41</v>
      </c>
      <c r="X220" s="35" t="s">
        <v>260</v>
      </c>
      <c r="Y220" s="35" t="s">
        <v>8</v>
      </c>
      <c r="Z220" s="35" t="s">
        <v>259</v>
      </c>
      <c r="AA220" s="36">
        <v>1595.63</v>
      </c>
      <c r="AD220" s="1" t="s">
        <v>48</v>
      </c>
      <c r="AE220" s="1" t="s">
        <v>16</v>
      </c>
      <c r="AF220" s="1" t="s">
        <v>43</v>
      </c>
      <c r="AG220" s="5">
        <v>44538.15</v>
      </c>
    </row>
    <row r="221" spans="8:33">
      <c r="H221" s="33" t="s">
        <v>277</v>
      </c>
      <c r="I221" s="30" t="s">
        <v>10</v>
      </c>
      <c r="J221" s="31" t="s">
        <v>275</v>
      </c>
      <c r="K221" s="32">
        <v>1457.59</v>
      </c>
      <c r="L221" s="23">
        <v>8031412</v>
      </c>
      <c r="M221" s="24" t="s">
        <v>10</v>
      </c>
      <c r="N221" s="23" t="s">
        <v>259</v>
      </c>
      <c r="O221" s="25">
        <v>0</v>
      </c>
      <c r="P221" s="7" t="s">
        <v>261</v>
      </c>
      <c r="Q221" s="8" t="s">
        <v>10</v>
      </c>
      <c r="R221" s="9" t="s">
        <v>259</v>
      </c>
      <c r="S221" s="17">
        <v>0</v>
      </c>
      <c r="T221" s="7" t="s">
        <v>261</v>
      </c>
      <c r="U221" s="8" t="s">
        <v>10</v>
      </c>
      <c r="V221" s="9" t="s">
        <v>259</v>
      </c>
      <c r="W221" s="10">
        <v>0</v>
      </c>
      <c r="X221" s="35" t="s">
        <v>261</v>
      </c>
      <c r="Y221" s="35" t="s">
        <v>10</v>
      </c>
      <c r="Z221" s="35" t="s">
        <v>259</v>
      </c>
      <c r="AA221" s="36">
        <v>0</v>
      </c>
      <c r="AD221" s="1"/>
      <c r="AE221" s="1"/>
      <c r="AF221" s="3" t="s">
        <v>49</v>
      </c>
      <c r="AG221" s="5">
        <v>318873.62</v>
      </c>
    </row>
    <row r="222" spans="8:33">
      <c r="H222" s="33" t="s">
        <v>278</v>
      </c>
      <c r="I222" s="30" t="s">
        <v>12</v>
      </c>
      <c r="J222" s="31" t="s">
        <v>275</v>
      </c>
      <c r="K222" s="32">
        <v>976.19</v>
      </c>
      <c r="L222" s="23">
        <v>8031415</v>
      </c>
      <c r="M222" s="24" t="s">
        <v>12</v>
      </c>
      <c r="N222" s="23" t="s">
        <v>259</v>
      </c>
      <c r="O222" s="25">
        <v>8923.14</v>
      </c>
      <c r="P222" s="7" t="s">
        <v>262</v>
      </c>
      <c r="Q222" s="8" t="s">
        <v>12</v>
      </c>
      <c r="R222" s="9" t="s">
        <v>259</v>
      </c>
      <c r="S222" s="17">
        <v>24653.16</v>
      </c>
      <c r="T222" s="7" t="s">
        <v>262</v>
      </c>
      <c r="U222" s="8" t="s">
        <v>12</v>
      </c>
      <c r="V222" s="9" t="s">
        <v>259</v>
      </c>
      <c r="W222" s="10">
        <v>18470.560000000001</v>
      </c>
      <c r="X222" s="35" t="s">
        <v>262</v>
      </c>
      <c r="Y222" s="35" t="s">
        <v>12</v>
      </c>
      <c r="Z222" s="35" t="s">
        <v>259</v>
      </c>
      <c r="AA222" s="36">
        <v>13780.66</v>
      </c>
    </row>
    <row r="223" spans="8:33">
      <c r="H223" s="33" t="s">
        <v>279</v>
      </c>
      <c r="I223" s="30" t="s">
        <v>14</v>
      </c>
      <c r="J223" s="31" t="s">
        <v>275</v>
      </c>
      <c r="K223" s="32">
        <v>290.3</v>
      </c>
      <c r="L223" s="23">
        <v>8031417</v>
      </c>
      <c r="M223" s="24" t="s">
        <v>14</v>
      </c>
      <c r="N223" s="23" t="s">
        <v>259</v>
      </c>
      <c r="O223" s="25">
        <v>0</v>
      </c>
      <c r="P223" s="7" t="s">
        <v>263</v>
      </c>
      <c r="Q223" s="8" t="s">
        <v>14</v>
      </c>
      <c r="R223" s="9" t="s">
        <v>259</v>
      </c>
      <c r="S223" s="17">
        <v>0</v>
      </c>
      <c r="T223" s="7" t="s">
        <v>263</v>
      </c>
      <c r="U223" s="8" t="s">
        <v>14</v>
      </c>
      <c r="V223" s="9" t="s">
        <v>259</v>
      </c>
      <c r="W223" s="10">
        <v>0</v>
      </c>
      <c r="X223" s="35" t="s">
        <v>263</v>
      </c>
      <c r="Y223" s="35" t="s">
        <v>14</v>
      </c>
      <c r="Z223" s="35" t="s">
        <v>259</v>
      </c>
      <c r="AA223" s="36">
        <v>0</v>
      </c>
    </row>
    <row r="224" spans="8:33">
      <c r="H224" s="29" t="s">
        <v>280</v>
      </c>
      <c r="I224" s="30" t="s">
        <v>16</v>
      </c>
      <c r="J224" s="31" t="s">
        <v>275</v>
      </c>
      <c r="K224" s="32" t="s">
        <v>560</v>
      </c>
      <c r="L224" s="23">
        <v>8031418</v>
      </c>
      <c r="M224" s="24" t="s">
        <v>16</v>
      </c>
      <c r="N224" s="23" t="s">
        <v>259</v>
      </c>
      <c r="O224" s="25">
        <v>0</v>
      </c>
      <c r="P224" s="7" t="s">
        <v>264</v>
      </c>
      <c r="Q224" s="8" t="s">
        <v>16</v>
      </c>
      <c r="R224" s="9" t="s">
        <v>259</v>
      </c>
      <c r="S224" s="17">
        <v>0</v>
      </c>
      <c r="T224" s="7" t="s">
        <v>264</v>
      </c>
      <c r="U224" s="8" t="s">
        <v>16</v>
      </c>
      <c r="V224" s="9" t="s">
        <v>259</v>
      </c>
      <c r="W224" s="10">
        <v>999.31</v>
      </c>
      <c r="X224" s="35" t="s">
        <v>264</v>
      </c>
      <c r="Y224" s="35" t="s">
        <v>16</v>
      </c>
      <c r="Z224" s="35" t="s">
        <v>259</v>
      </c>
      <c r="AA224" s="36">
        <v>0</v>
      </c>
    </row>
    <row r="225" spans="8:33">
      <c r="H225" s="29"/>
      <c r="I225" s="30"/>
      <c r="J225" s="34" t="s">
        <v>281</v>
      </c>
      <c r="K225" s="32">
        <f>SUBTOTAL(9,K219:K224)</f>
        <v>30457.66</v>
      </c>
      <c r="L225" s="23"/>
      <c r="M225" s="24"/>
      <c r="N225" s="27" t="s">
        <v>265</v>
      </c>
      <c r="O225" s="25">
        <v>9843.1200000000008</v>
      </c>
      <c r="P225" s="7"/>
      <c r="Q225" s="8"/>
      <c r="R225" s="12" t="s">
        <v>265</v>
      </c>
      <c r="S225" s="17">
        <v>27977.8</v>
      </c>
      <c r="T225" s="7"/>
      <c r="U225" s="8"/>
      <c r="V225" s="12" t="s">
        <v>265</v>
      </c>
      <c r="W225" s="10">
        <v>23467.280000000002</v>
      </c>
      <c r="X225" s="35"/>
      <c r="Y225" s="35"/>
      <c r="Z225" s="37" t="s">
        <v>265</v>
      </c>
      <c r="AA225" s="36">
        <v>15376.29</v>
      </c>
      <c r="AD225" s="1" t="s">
        <v>514</v>
      </c>
      <c r="AE225" s="1" t="s">
        <v>5</v>
      </c>
      <c r="AF225" s="1" t="s">
        <v>515</v>
      </c>
      <c r="AG225" s="5">
        <v>0</v>
      </c>
    </row>
    <row r="226" spans="8:33">
      <c r="H226" s="29" t="s">
        <v>474</v>
      </c>
      <c r="I226" s="30" t="s">
        <v>5</v>
      </c>
      <c r="J226" s="31" t="s">
        <v>475</v>
      </c>
      <c r="K226" s="32" t="s">
        <v>560</v>
      </c>
      <c r="L226" s="23">
        <v>8032200</v>
      </c>
      <c r="M226" s="24" t="s">
        <v>5</v>
      </c>
      <c r="N226" s="23" t="s">
        <v>267</v>
      </c>
      <c r="O226" s="25">
        <v>0</v>
      </c>
      <c r="P226" s="7" t="s">
        <v>266</v>
      </c>
      <c r="Q226" s="8" t="s">
        <v>5</v>
      </c>
      <c r="R226" s="9" t="s">
        <v>267</v>
      </c>
      <c r="S226" s="17">
        <v>0</v>
      </c>
      <c r="T226" s="7" t="s">
        <v>266</v>
      </c>
      <c r="U226" s="8" t="s">
        <v>5</v>
      </c>
      <c r="V226" s="9" t="s">
        <v>267</v>
      </c>
      <c r="W226" s="10">
        <v>0</v>
      </c>
      <c r="X226" s="35" t="s">
        <v>266</v>
      </c>
      <c r="Y226" s="35" t="s">
        <v>5</v>
      </c>
      <c r="Z226" s="35" t="s">
        <v>267</v>
      </c>
      <c r="AA226" s="36">
        <v>0</v>
      </c>
      <c r="AD226" s="1" t="s">
        <v>516</v>
      </c>
      <c r="AE226" s="1" t="s">
        <v>8</v>
      </c>
      <c r="AF226" s="1" t="s">
        <v>515</v>
      </c>
      <c r="AG226" s="5">
        <v>170.98</v>
      </c>
    </row>
    <row r="227" spans="8:33">
      <c r="H227" s="29" t="s">
        <v>476</v>
      </c>
      <c r="I227" s="30" t="s">
        <v>8</v>
      </c>
      <c r="J227" s="31" t="s">
        <v>475</v>
      </c>
      <c r="K227" s="32">
        <v>12312.63</v>
      </c>
      <c r="L227" s="26" t="s">
        <v>268</v>
      </c>
      <c r="M227" s="24" t="s">
        <v>8</v>
      </c>
      <c r="N227" s="23" t="s">
        <v>267</v>
      </c>
      <c r="O227" s="25">
        <v>6222.95</v>
      </c>
      <c r="P227" s="11" t="s">
        <v>268</v>
      </c>
      <c r="Q227" s="8" t="s">
        <v>8</v>
      </c>
      <c r="R227" s="9" t="s">
        <v>267</v>
      </c>
      <c r="S227" s="17">
        <v>23902.3</v>
      </c>
      <c r="T227" s="11" t="s">
        <v>268</v>
      </c>
      <c r="U227" s="8" t="s">
        <v>8</v>
      </c>
      <c r="V227" s="9" t="s">
        <v>267</v>
      </c>
      <c r="W227" s="10">
        <v>27196.11</v>
      </c>
      <c r="X227" s="35" t="s">
        <v>268</v>
      </c>
      <c r="Y227" s="35" t="s">
        <v>8</v>
      </c>
      <c r="Z227" s="35" t="s">
        <v>267</v>
      </c>
      <c r="AA227" s="36">
        <v>20882.66</v>
      </c>
      <c r="AD227" s="1" t="s">
        <v>517</v>
      </c>
      <c r="AE227" s="1" t="s">
        <v>10</v>
      </c>
      <c r="AF227" s="1" t="s">
        <v>515</v>
      </c>
      <c r="AG227" s="5">
        <v>0</v>
      </c>
    </row>
    <row r="228" spans="8:33">
      <c r="H228" s="29" t="s">
        <v>477</v>
      </c>
      <c r="I228" s="30" t="s">
        <v>10</v>
      </c>
      <c r="J228" s="31" t="s">
        <v>475</v>
      </c>
      <c r="K228" s="32">
        <v>5291.71</v>
      </c>
      <c r="L228" s="23">
        <v>8032212</v>
      </c>
      <c r="M228" s="24" t="s">
        <v>10</v>
      </c>
      <c r="N228" s="23" t="s">
        <v>267</v>
      </c>
      <c r="O228" s="25">
        <v>38.1</v>
      </c>
      <c r="P228" s="7" t="s">
        <v>269</v>
      </c>
      <c r="Q228" s="8" t="s">
        <v>10</v>
      </c>
      <c r="R228" s="9" t="s">
        <v>267</v>
      </c>
      <c r="S228" s="17">
        <v>152.4</v>
      </c>
      <c r="T228" s="7" t="s">
        <v>269</v>
      </c>
      <c r="U228" s="8" t="s">
        <v>10</v>
      </c>
      <c r="V228" s="9" t="s">
        <v>267</v>
      </c>
      <c r="W228" s="10">
        <v>144.78</v>
      </c>
      <c r="X228" s="35" t="s">
        <v>269</v>
      </c>
      <c r="Y228" s="35" t="s">
        <v>10</v>
      </c>
      <c r="Z228" s="35" t="s">
        <v>267</v>
      </c>
      <c r="AA228" s="36">
        <v>0</v>
      </c>
      <c r="AD228" s="1" t="s">
        <v>518</v>
      </c>
      <c r="AE228" s="1" t="s">
        <v>12</v>
      </c>
      <c r="AF228" s="1" t="s">
        <v>515</v>
      </c>
      <c r="AG228" s="5">
        <v>60.98</v>
      </c>
    </row>
    <row r="229" spans="8:33">
      <c r="H229" s="29" t="s">
        <v>478</v>
      </c>
      <c r="I229" s="30" t="s">
        <v>12</v>
      </c>
      <c r="J229" s="31" t="s">
        <v>475</v>
      </c>
      <c r="K229" s="32" t="s">
        <v>560</v>
      </c>
      <c r="L229" s="23">
        <v>8032215</v>
      </c>
      <c r="M229" s="24" t="s">
        <v>12</v>
      </c>
      <c r="N229" s="23" t="s">
        <v>267</v>
      </c>
      <c r="O229" s="25">
        <v>938.45</v>
      </c>
      <c r="P229" s="7" t="s">
        <v>270</v>
      </c>
      <c r="Q229" s="8" t="s">
        <v>12</v>
      </c>
      <c r="R229" s="9" t="s">
        <v>267</v>
      </c>
      <c r="S229" s="17">
        <v>1102.01</v>
      </c>
      <c r="T229" s="7" t="s">
        <v>270</v>
      </c>
      <c r="U229" s="8" t="s">
        <v>12</v>
      </c>
      <c r="V229" s="9" t="s">
        <v>267</v>
      </c>
      <c r="W229" s="10">
        <v>4196</v>
      </c>
      <c r="X229" s="35" t="s">
        <v>270</v>
      </c>
      <c r="Y229" s="35" t="s">
        <v>12</v>
      </c>
      <c r="Z229" s="35" t="s">
        <v>267</v>
      </c>
      <c r="AA229" s="36">
        <v>2064.88</v>
      </c>
      <c r="AD229" s="1" t="s">
        <v>519</v>
      </c>
      <c r="AE229" s="1" t="s">
        <v>14</v>
      </c>
      <c r="AF229" s="1" t="s">
        <v>515</v>
      </c>
      <c r="AG229" s="5">
        <v>19.84</v>
      </c>
    </row>
    <row r="230" spans="8:33">
      <c r="H230" s="29" t="s">
        <v>479</v>
      </c>
      <c r="I230" s="30" t="s">
        <v>14</v>
      </c>
      <c r="J230" s="31" t="s">
        <v>475</v>
      </c>
      <c r="K230" s="32">
        <v>1169.3</v>
      </c>
      <c r="L230" s="23">
        <v>8032217</v>
      </c>
      <c r="M230" s="24" t="s">
        <v>14</v>
      </c>
      <c r="N230" s="23" t="s">
        <v>267</v>
      </c>
      <c r="O230" s="25">
        <v>27.07</v>
      </c>
      <c r="P230" s="7" t="s">
        <v>271</v>
      </c>
      <c r="Q230" s="8" t="s">
        <v>14</v>
      </c>
      <c r="R230" s="9" t="s">
        <v>267</v>
      </c>
      <c r="S230" s="17">
        <v>44.88</v>
      </c>
      <c r="T230" s="7" t="s">
        <v>271</v>
      </c>
      <c r="U230" s="8" t="s">
        <v>14</v>
      </c>
      <c r="V230" s="9" t="s">
        <v>267</v>
      </c>
      <c r="W230" s="10">
        <v>201.96</v>
      </c>
      <c r="X230" s="35" t="s">
        <v>271</v>
      </c>
      <c r="Y230" s="35" t="s">
        <v>14</v>
      </c>
      <c r="Z230" s="35" t="s">
        <v>267</v>
      </c>
      <c r="AA230" s="36">
        <v>447.62</v>
      </c>
      <c r="AD230" s="1" t="s">
        <v>520</v>
      </c>
      <c r="AE230" s="1" t="s">
        <v>16</v>
      </c>
      <c r="AF230" s="1" t="s">
        <v>515</v>
      </c>
      <c r="AG230" s="5">
        <v>0</v>
      </c>
    </row>
    <row r="231" spans="8:33">
      <c r="H231" s="29" t="s">
        <v>480</v>
      </c>
      <c r="I231" s="30" t="s">
        <v>16</v>
      </c>
      <c r="J231" s="31" t="s">
        <v>475</v>
      </c>
      <c r="K231" s="32" t="s">
        <v>560</v>
      </c>
      <c r="L231" s="23">
        <v>8032218</v>
      </c>
      <c r="M231" s="24" t="s">
        <v>16</v>
      </c>
      <c r="N231" s="23" t="s">
        <v>267</v>
      </c>
      <c r="O231" s="25">
        <v>40.22</v>
      </c>
      <c r="P231" s="7" t="s">
        <v>272</v>
      </c>
      <c r="Q231" s="8" t="s">
        <v>16</v>
      </c>
      <c r="R231" s="9" t="s">
        <v>267</v>
      </c>
      <c r="S231" s="17">
        <v>61.05</v>
      </c>
      <c r="T231" s="7" t="s">
        <v>272</v>
      </c>
      <c r="U231" s="8" t="s">
        <v>16</v>
      </c>
      <c r="V231" s="9" t="s">
        <v>267</v>
      </c>
      <c r="W231" s="10">
        <v>0</v>
      </c>
      <c r="X231" s="35" t="s">
        <v>272</v>
      </c>
      <c r="Y231" s="35" t="s">
        <v>16</v>
      </c>
      <c r="Z231" s="35" t="s">
        <v>267</v>
      </c>
      <c r="AA231" s="36">
        <v>367.07</v>
      </c>
      <c r="AD231" s="1"/>
      <c r="AE231" s="1"/>
      <c r="AF231" s="3" t="s">
        <v>521</v>
      </c>
      <c r="AG231" s="5">
        <v>251.79999999999998</v>
      </c>
    </row>
    <row r="232" spans="8:33">
      <c r="H232" s="29"/>
      <c r="I232" s="30"/>
      <c r="J232" s="34" t="s">
        <v>481</v>
      </c>
      <c r="K232" s="32">
        <f>SUBTOTAL(9,K226:K231)</f>
        <v>18773.64</v>
      </c>
      <c r="L232" s="23"/>
      <c r="M232" s="24"/>
      <c r="N232" s="27" t="s">
        <v>273</v>
      </c>
      <c r="O232" s="25">
        <v>7266.79</v>
      </c>
      <c r="P232" s="7"/>
      <c r="Q232" s="8"/>
      <c r="R232" s="12" t="s">
        <v>273</v>
      </c>
      <c r="S232" s="17">
        <v>25262.639999999999</v>
      </c>
      <c r="T232" s="7"/>
      <c r="U232" s="8"/>
      <c r="V232" s="12" t="s">
        <v>273</v>
      </c>
      <c r="W232" s="10">
        <v>31738.85</v>
      </c>
      <c r="X232" s="35"/>
      <c r="Y232" s="35"/>
      <c r="Z232" s="37" t="s">
        <v>273</v>
      </c>
      <c r="AA232" s="36">
        <v>23762.23</v>
      </c>
    </row>
    <row r="233" spans="8:33">
      <c r="H233" s="29" t="s">
        <v>290</v>
      </c>
      <c r="I233" s="30" t="s">
        <v>5</v>
      </c>
      <c r="J233" s="31" t="s">
        <v>291</v>
      </c>
      <c r="K233" s="32" t="s">
        <v>560</v>
      </c>
      <c r="L233" s="23">
        <v>8033100</v>
      </c>
      <c r="M233" s="24" t="s">
        <v>5</v>
      </c>
      <c r="N233" s="23" t="s">
        <v>275</v>
      </c>
      <c r="O233" s="25">
        <v>0</v>
      </c>
      <c r="P233" s="7" t="s">
        <v>274</v>
      </c>
      <c r="Q233" s="8" t="s">
        <v>5</v>
      </c>
      <c r="R233" s="9" t="s">
        <v>275</v>
      </c>
      <c r="S233" s="17">
        <v>0</v>
      </c>
      <c r="T233" s="7" t="s">
        <v>274</v>
      </c>
      <c r="U233" s="8" t="s">
        <v>5</v>
      </c>
      <c r="V233" s="9" t="s">
        <v>275</v>
      </c>
      <c r="W233" s="10">
        <v>0</v>
      </c>
      <c r="X233" s="35" t="s">
        <v>274</v>
      </c>
      <c r="Y233" s="35" t="s">
        <v>5</v>
      </c>
      <c r="Z233" s="35" t="s">
        <v>275</v>
      </c>
      <c r="AA233" s="36">
        <v>0</v>
      </c>
    </row>
    <row r="234" spans="8:33">
      <c r="H234" s="33" t="s">
        <v>292</v>
      </c>
      <c r="I234" s="30" t="s">
        <v>8</v>
      </c>
      <c r="J234" s="31" t="s">
        <v>291</v>
      </c>
      <c r="K234" s="32" t="s">
        <v>560</v>
      </c>
      <c r="L234" s="26" t="s">
        <v>276</v>
      </c>
      <c r="M234" s="24" t="s">
        <v>8</v>
      </c>
      <c r="N234" s="23" t="s">
        <v>275</v>
      </c>
      <c r="O234" s="25">
        <v>4633.13</v>
      </c>
      <c r="P234" s="11" t="s">
        <v>276</v>
      </c>
      <c r="Q234" s="8" t="s">
        <v>8</v>
      </c>
      <c r="R234" s="9" t="s">
        <v>275</v>
      </c>
      <c r="S234" s="17">
        <v>6311.39</v>
      </c>
      <c r="T234" s="11" t="s">
        <v>276</v>
      </c>
      <c r="U234" s="8" t="s">
        <v>8</v>
      </c>
      <c r="V234" s="9" t="s">
        <v>275</v>
      </c>
      <c r="W234" s="10">
        <v>13940.03</v>
      </c>
      <c r="X234" s="35" t="s">
        <v>276</v>
      </c>
      <c r="Y234" s="35" t="s">
        <v>8</v>
      </c>
      <c r="Z234" s="35" t="s">
        <v>275</v>
      </c>
      <c r="AA234" s="36">
        <v>35994.78</v>
      </c>
    </row>
    <row r="235" spans="8:33">
      <c r="H235" s="29" t="s">
        <v>293</v>
      </c>
      <c r="I235" s="30" t="s">
        <v>10</v>
      </c>
      <c r="J235" s="31" t="s">
        <v>291</v>
      </c>
      <c r="K235" s="32">
        <v>507.74</v>
      </c>
      <c r="L235" s="26" t="s">
        <v>277</v>
      </c>
      <c r="M235" s="24" t="s">
        <v>10</v>
      </c>
      <c r="N235" s="23" t="s">
        <v>275</v>
      </c>
      <c r="O235" s="25">
        <v>1330.09</v>
      </c>
      <c r="P235" s="11" t="s">
        <v>277</v>
      </c>
      <c r="Q235" s="8" t="s">
        <v>10</v>
      </c>
      <c r="R235" s="9" t="s">
        <v>275</v>
      </c>
      <c r="S235" s="17">
        <v>1143.81</v>
      </c>
      <c r="T235" s="11" t="s">
        <v>277</v>
      </c>
      <c r="U235" s="8" t="s">
        <v>10</v>
      </c>
      <c r="V235" s="9" t="s">
        <v>275</v>
      </c>
      <c r="W235" s="10">
        <v>1744.08</v>
      </c>
      <c r="X235" s="35" t="s">
        <v>277</v>
      </c>
      <c r="Y235" s="35" t="s">
        <v>10</v>
      </c>
      <c r="Z235" s="35" t="s">
        <v>275</v>
      </c>
      <c r="AA235" s="36">
        <v>759.33</v>
      </c>
      <c r="AD235" s="1" t="s">
        <v>50</v>
      </c>
      <c r="AE235" s="1" t="s">
        <v>5</v>
      </c>
      <c r="AF235" s="1" t="s">
        <v>51</v>
      </c>
      <c r="AG235" s="5">
        <v>0</v>
      </c>
    </row>
    <row r="236" spans="8:33">
      <c r="H236" s="29" t="s">
        <v>294</v>
      </c>
      <c r="I236" s="30" t="s">
        <v>12</v>
      </c>
      <c r="J236" s="31" t="s">
        <v>291</v>
      </c>
      <c r="K236" s="32" t="s">
        <v>560</v>
      </c>
      <c r="L236" s="26" t="s">
        <v>278</v>
      </c>
      <c r="M236" s="24" t="s">
        <v>12</v>
      </c>
      <c r="N236" s="23" t="s">
        <v>275</v>
      </c>
      <c r="O236" s="25">
        <v>975.89</v>
      </c>
      <c r="P236" s="11" t="s">
        <v>278</v>
      </c>
      <c r="Q236" s="8" t="s">
        <v>12</v>
      </c>
      <c r="R236" s="9" t="s">
        <v>275</v>
      </c>
      <c r="S236" s="17">
        <v>1647.98</v>
      </c>
      <c r="T236" s="11" t="s">
        <v>278</v>
      </c>
      <c r="U236" s="8" t="s">
        <v>12</v>
      </c>
      <c r="V236" s="9" t="s">
        <v>275</v>
      </c>
      <c r="W236" s="10">
        <v>2684.18</v>
      </c>
      <c r="X236" s="35" t="s">
        <v>278</v>
      </c>
      <c r="Y236" s="35" t="s">
        <v>12</v>
      </c>
      <c r="Z236" s="35" t="s">
        <v>275</v>
      </c>
      <c r="AA236" s="36">
        <v>542.07000000000005</v>
      </c>
      <c r="AD236" s="1" t="s">
        <v>52</v>
      </c>
      <c r="AE236" s="1" t="s">
        <v>8</v>
      </c>
      <c r="AF236" s="1" t="s">
        <v>51</v>
      </c>
      <c r="AG236" s="5">
        <v>335.93</v>
      </c>
    </row>
    <row r="237" spans="8:33">
      <c r="H237" s="29" t="s">
        <v>295</v>
      </c>
      <c r="I237" s="30" t="s">
        <v>14</v>
      </c>
      <c r="J237" s="31" t="s">
        <v>291</v>
      </c>
      <c r="K237" s="32" t="s">
        <v>560</v>
      </c>
      <c r="L237" s="26" t="s">
        <v>279</v>
      </c>
      <c r="M237" s="24" t="s">
        <v>14</v>
      </c>
      <c r="N237" s="23" t="s">
        <v>275</v>
      </c>
      <c r="O237" s="25">
        <v>854.54</v>
      </c>
      <c r="P237" s="11" t="s">
        <v>279</v>
      </c>
      <c r="Q237" s="8" t="s">
        <v>14</v>
      </c>
      <c r="R237" s="9" t="s">
        <v>275</v>
      </c>
      <c r="S237" s="17">
        <v>846.14</v>
      </c>
      <c r="T237" s="11" t="s">
        <v>279</v>
      </c>
      <c r="U237" s="8" t="s">
        <v>14</v>
      </c>
      <c r="V237" s="9" t="s">
        <v>275</v>
      </c>
      <c r="W237" s="10">
        <v>5131.3900000000003</v>
      </c>
      <c r="X237" s="35" t="s">
        <v>279</v>
      </c>
      <c r="Y237" s="35" t="s">
        <v>14</v>
      </c>
      <c r="Z237" s="35" t="s">
        <v>275</v>
      </c>
      <c r="AA237" s="36">
        <v>3187.66</v>
      </c>
      <c r="AD237" s="1" t="s">
        <v>53</v>
      </c>
      <c r="AE237" s="1" t="s">
        <v>10</v>
      </c>
      <c r="AF237" s="1" t="s">
        <v>51</v>
      </c>
      <c r="AG237" s="5">
        <v>2705.47</v>
      </c>
    </row>
    <row r="238" spans="8:33">
      <c r="H238" s="29" t="s">
        <v>296</v>
      </c>
      <c r="I238" s="30" t="s">
        <v>16</v>
      </c>
      <c r="J238" s="31" t="s">
        <v>291</v>
      </c>
      <c r="K238" s="32" t="s">
        <v>560</v>
      </c>
      <c r="L238" s="23">
        <v>8033118</v>
      </c>
      <c r="M238" s="24" t="s">
        <v>16</v>
      </c>
      <c r="N238" s="23" t="s">
        <v>275</v>
      </c>
      <c r="O238" s="25">
        <v>0</v>
      </c>
      <c r="P238" s="7" t="s">
        <v>280</v>
      </c>
      <c r="Q238" s="8" t="s">
        <v>16</v>
      </c>
      <c r="R238" s="9" t="s">
        <v>275</v>
      </c>
      <c r="S238" s="17">
        <v>0</v>
      </c>
      <c r="T238" s="7" t="s">
        <v>280</v>
      </c>
      <c r="U238" s="8" t="s">
        <v>16</v>
      </c>
      <c r="V238" s="9" t="s">
        <v>275</v>
      </c>
      <c r="W238" s="10">
        <v>0</v>
      </c>
      <c r="X238" s="35" t="s">
        <v>280</v>
      </c>
      <c r="Y238" s="35" t="s">
        <v>16</v>
      </c>
      <c r="Z238" s="35" t="s">
        <v>275</v>
      </c>
      <c r="AA238" s="36">
        <v>0</v>
      </c>
      <c r="AD238" s="1" t="s">
        <v>54</v>
      </c>
      <c r="AE238" s="1" t="s">
        <v>12</v>
      </c>
      <c r="AF238" s="1" t="s">
        <v>51</v>
      </c>
      <c r="AG238" s="5">
        <v>7581.78</v>
      </c>
    </row>
    <row r="239" spans="8:33">
      <c r="H239" s="29"/>
      <c r="I239" s="30"/>
      <c r="J239" s="34" t="s">
        <v>297</v>
      </c>
      <c r="K239" s="32">
        <f>SUBTOTAL(9,K233:K238)</f>
        <v>507.74</v>
      </c>
      <c r="L239" s="23"/>
      <c r="M239" s="24"/>
      <c r="N239" s="27" t="s">
        <v>281</v>
      </c>
      <c r="O239" s="25">
        <v>7793.65</v>
      </c>
      <c r="P239" s="7"/>
      <c r="Q239" s="8"/>
      <c r="R239" s="12" t="s">
        <v>281</v>
      </c>
      <c r="S239" s="17">
        <v>9949.32</v>
      </c>
      <c r="T239" s="7"/>
      <c r="U239" s="8"/>
      <c r="V239" s="12" t="s">
        <v>281</v>
      </c>
      <c r="W239" s="10">
        <v>23499.68</v>
      </c>
      <c r="X239" s="35"/>
      <c r="Y239" s="35"/>
      <c r="Z239" s="37" t="s">
        <v>281</v>
      </c>
      <c r="AA239" s="36">
        <v>40483.839999999997</v>
      </c>
      <c r="AD239" s="1" t="s">
        <v>55</v>
      </c>
      <c r="AE239" s="1" t="s">
        <v>14</v>
      </c>
      <c r="AF239" s="1" t="s">
        <v>51</v>
      </c>
      <c r="AG239" s="5">
        <v>0</v>
      </c>
    </row>
    <row r="240" spans="8:33">
      <c r="H240" s="29" t="s">
        <v>362</v>
      </c>
      <c r="I240" s="30" t="s">
        <v>5</v>
      </c>
      <c r="J240" s="31" t="s">
        <v>363</v>
      </c>
      <c r="K240" s="32" t="s">
        <v>560</v>
      </c>
      <c r="L240" s="23">
        <v>8034900</v>
      </c>
      <c r="M240" s="24" t="s">
        <v>5</v>
      </c>
      <c r="N240" s="23" t="s">
        <v>283</v>
      </c>
      <c r="O240" s="25">
        <v>0</v>
      </c>
      <c r="P240" s="7" t="s">
        <v>282</v>
      </c>
      <c r="Q240" s="8" t="s">
        <v>5</v>
      </c>
      <c r="R240" s="9" t="s">
        <v>283</v>
      </c>
      <c r="S240" s="17">
        <v>0</v>
      </c>
      <c r="T240" s="7" t="s">
        <v>282</v>
      </c>
      <c r="U240" s="8" t="s">
        <v>5</v>
      </c>
      <c r="V240" s="9" t="s">
        <v>283</v>
      </c>
      <c r="W240" s="10">
        <v>0</v>
      </c>
      <c r="X240" s="35" t="s">
        <v>282</v>
      </c>
      <c r="Y240" s="35" t="s">
        <v>5</v>
      </c>
      <c r="Z240" s="35" t="s">
        <v>283</v>
      </c>
      <c r="AA240" s="36">
        <v>0</v>
      </c>
      <c r="AD240" s="1" t="s">
        <v>56</v>
      </c>
      <c r="AE240" s="1" t="s">
        <v>16</v>
      </c>
      <c r="AF240" s="1" t="s">
        <v>51</v>
      </c>
      <c r="AG240" s="5">
        <v>0</v>
      </c>
    </row>
    <row r="241" spans="8:33">
      <c r="H241" s="29" t="s">
        <v>364</v>
      </c>
      <c r="I241" s="30" t="s">
        <v>8</v>
      </c>
      <c r="J241" s="31" t="s">
        <v>363</v>
      </c>
      <c r="K241" s="32">
        <v>133.19999999999999</v>
      </c>
      <c r="L241" s="26" t="s">
        <v>284</v>
      </c>
      <c r="M241" s="24" t="s">
        <v>8</v>
      </c>
      <c r="N241" s="23" t="s">
        <v>283</v>
      </c>
      <c r="O241" s="25">
        <v>2310.23</v>
      </c>
      <c r="P241" s="11" t="s">
        <v>284</v>
      </c>
      <c r="Q241" s="8" t="s">
        <v>8</v>
      </c>
      <c r="R241" s="9" t="s">
        <v>283</v>
      </c>
      <c r="S241" s="17">
        <v>15698.36</v>
      </c>
      <c r="T241" s="11" t="s">
        <v>284</v>
      </c>
      <c r="U241" s="8" t="s">
        <v>8</v>
      </c>
      <c r="V241" s="9" t="s">
        <v>283</v>
      </c>
      <c r="W241" s="10">
        <v>32168.53</v>
      </c>
      <c r="X241" s="35" t="s">
        <v>284</v>
      </c>
      <c r="Y241" s="35" t="s">
        <v>8</v>
      </c>
      <c r="Z241" s="35" t="s">
        <v>283</v>
      </c>
      <c r="AA241" s="36">
        <v>14378.5</v>
      </c>
      <c r="AD241" s="1"/>
      <c r="AE241" s="1"/>
      <c r="AF241" s="3" t="s">
        <v>57</v>
      </c>
      <c r="AG241" s="5">
        <v>10623.18</v>
      </c>
    </row>
    <row r="242" spans="8:33">
      <c r="H242" s="29" t="s">
        <v>365</v>
      </c>
      <c r="I242" s="30" t="s">
        <v>10</v>
      </c>
      <c r="J242" s="31" t="s">
        <v>363</v>
      </c>
      <c r="K242" s="32" t="s">
        <v>560</v>
      </c>
      <c r="L242" s="23">
        <v>8034912</v>
      </c>
      <c r="M242" s="24" t="s">
        <v>10</v>
      </c>
      <c r="N242" s="23" t="s">
        <v>283</v>
      </c>
      <c r="O242" s="25">
        <v>33239</v>
      </c>
      <c r="P242" s="7" t="s">
        <v>285</v>
      </c>
      <c r="Q242" s="8" t="s">
        <v>10</v>
      </c>
      <c r="R242" s="9" t="s">
        <v>283</v>
      </c>
      <c r="S242" s="17">
        <v>37341.199999999997</v>
      </c>
      <c r="T242" s="7" t="s">
        <v>285</v>
      </c>
      <c r="U242" s="8" t="s">
        <v>10</v>
      </c>
      <c r="V242" s="9" t="s">
        <v>283</v>
      </c>
      <c r="W242" s="10">
        <v>0</v>
      </c>
      <c r="X242" s="35" t="s">
        <v>285</v>
      </c>
      <c r="Y242" s="35" t="s">
        <v>10</v>
      </c>
      <c r="Z242" s="35" t="s">
        <v>283</v>
      </c>
      <c r="AA242" s="36">
        <v>10395.370000000001</v>
      </c>
    </row>
    <row r="243" spans="8:33">
      <c r="H243" s="29" t="s">
        <v>366</v>
      </c>
      <c r="I243" s="30" t="s">
        <v>12</v>
      </c>
      <c r="J243" s="31" t="s">
        <v>363</v>
      </c>
      <c r="K243" s="32" t="s">
        <v>560</v>
      </c>
      <c r="L243" s="26" t="s">
        <v>286</v>
      </c>
      <c r="M243" s="24" t="s">
        <v>12</v>
      </c>
      <c r="N243" s="23" t="s">
        <v>283</v>
      </c>
      <c r="O243" s="25">
        <v>976.16</v>
      </c>
      <c r="P243" s="11" t="s">
        <v>286</v>
      </c>
      <c r="Q243" s="8" t="s">
        <v>12</v>
      </c>
      <c r="R243" s="9" t="s">
        <v>283</v>
      </c>
      <c r="S243" s="17">
        <v>5260.93</v>
      </c>
      <c r="T243" s="11" t="s">
        <v>286</v>
      </c>
      <c r="U243" s="8" t="s">
        <v>12</v>
      </c>
      <c r="V243" s="9" t="s">
        <v>283</v>
      </c>
      <c r="W243" s="10">
        <v>8396.59</v>
      </c>
      <c r="X243" s="35" t="s">
        <v>286</v>
      </c>
      <c r="Y243" s="35" t="s">
        <v>12</v>
      </c>
      <c r="Z243" s="35" t="s">
        <v>283</v>
      </c>
      <c r="AA243" s="36">
        <v>1826.98</v>
      </c>
    </row>
    <row r="244" spans="8:33">
      <c r="H244" s="29" t="s">
        <v>367</v>
      </c>
      <c r="I244" s="30" t="s">
        <v>14</v>
      </c>
      <c r="J244" s="31" t="s">
        <v>363</v>
      </c>
      <c r="K244" s="32" t="s">
        <v>560</v>
      </c>
      <c r="L244" s="26" t="s">
        <v>287</v>
      </c>
      <c r="M244" s="24" t="s">
        <v>14</v>
      </c>
      <c r="N244" s="23" t="s">
        <v>283</v>
      </c>
      <c r="O244" s="25">
        <v>3154.34</v>
      </c>
      <c r="P244" s="11" t="s">
        <v>287</v>
      </c>
      <c r="Q244" s="8" t="s">
        <v>14</v>
      </c>
      <c r="R244" s="9" t="s">
        <v>283</v>
      </c>
      <c r="S244" s="17">
        <v>1849.24</v>
      </c>
      <c r="T244" s="11" t="s">
        <v>287</v>
      </c>
      <c r="U244" s="8" t="s">
        <v>14</v>
      </c>
      <c r="V244" s="9" t="s">
        <v>283</v>
      </c>
      <c r="W244" s="10">
        <v>3245.84</v>
      </c>
      <c r="X244" s="35" t="s">
        <v>287</v>
      </c>
      <c r="Y244" s="35" t="s">
        <v>14</v>
      </c>
      <c r="Z244" s="35" t="s">
        <v>283</v>
      </c>
      <c r="AA244" s="36">
        <v>20.84</v>
      </c>
      <c r="AD244" s="35" t="s">
        <v>66</v>
      </c>
      <c r="AE244" s="35" t="s">
        <v>5</v>
      </c>
      <c r="AF244" s="35" t="s">
        <v>67</v>
      </c>
      <c r="AG244" s="36">
        <v>0</v>
      </c>
    </row>
    <row r="245" spans="8:33">
      <c r="H245" s="29" t="s">
        <v>368</v>
      </c>
      <c r="I245" s="30" t="s">
        <v>16</v>
      </c>
      <c r="J245" s="31" t="s">
        <v>363</v>
      </c>
      <c r="K245" s="32" t="s">
        <v>560</v>
      </c>
      <c r="L245" s="23">
        <v>8034918</v>
      </c>
      <c r="M245" s="24" t="s">
        <v>16</v>
      </c>
      <c r="N245" s="23" t="s">
        <v>283</v>
      </c>
      <c r="O245" s="25">
        <v>0</v>
      </c>
      <c r="P245" s="7" t="s">
        <v>288</v>
      </c>
      <c r="Q245" s="8" t="s">
        <v>16</v>
      </c>
      <c r="R245" s="9" t="s">
        <v>283</v>
      </c>
      <c r="S245" s="17">
        <v>0</v>
      </c>
      <c r="T245" s="7" t="s">
        <v>288</v>
      </c>
      <c r="U245" s="8" t="s">
        <v>16</v>
      </c>
      <c r="V245" s="9" t="s">
        <v>283</v>
      </c>
      <c r="W245" s="10">
        <v>0</v>
      </c>
      <c r="X245" s="35" t="s">
        <v>288</v>
      </c>
      <c r="Y245" s="35" t="s">
        <v>16</v>
      </c>
      <c r="Z245" s="35" t="s">
        <v>283</v>
      </c>
      <c r="AA245" s="36">
        <v>0</v>
      </c>
      <c r="AD245" s="35" t="s">
        <v>68</v>
      </c>
      <c r="AE245" s="35" t="s">
        <v>8</v>
      </c>
      <c r="AF245" s="35" t="s">
        <v>67</v>
      </c>
      <c r="AG245" s="36">
        <v>33206.83</v>
      </c>
    </row>
    <row r="246" spans="8:33">
      <c r="H246" s="29"/>
      <c r="I246" s="30"/>
      <c r="J246" s="34" t="s">
        <v>369</v>
      </c>
      <c r="K246" s="32">
        <f>SUBTOTAL(9,K240:K245)</f>
        <v>133.19999999999999</v>
      </c>
      <c r="L246" s="23"/>
      <c r="M246" s="24"/>
      <c r="N246" s="27" t="s">
        <v>289</v>
      </c>
      <c r="O246" s="25">
        <v>39679.730000000003</v>
      </c>
      <c r="P246" s="7"/>
      <c r="Q246" s="8"/>
      <c r="R246" s="12" t="s">
        <v>289</v>
      </c>
      <c r="S246" s="17">
        <v>60149.729999999996</v>
      </c>
      <c r="T246" s="7"/>
      <c r="U246" s="8"/>
      <c r="V246" s="12" t="s">
        <v>289</v>
      </c>
      <c r="W246" s="10">
        <v>43810.959999999992</v>
      </c>
      <c r="X246" s="35"/>
      <c r="Y246" s="35"/>
      <c r="Z246" s="37" t="s">
        <v>289</v>
      </c>
      <c r="AA246" s="36">
        <v>26621.690000000002</v>
      </c>
      <c r="AD246" s="35" t="s">
        <v>69</v>
      </c>
      <c r="AE246" s="35" t="s">
        <v>10</v>
      </c>
      <c r="AF246" s="35" t="s">
        <v>67</v>
      </c>
      <c r="AG246" s="36">
        <v>26701.46</v>
      </c>
    </row>
    <row r="247" spans="8:33">
      <c r="H247" s="29" t="s">
        <v>330</v>
      </c>
      <c r="I247" s="30" t="s">
        <v>5</v>
      </c>
      <c r="J247" s="31" t="s">
        <v>331</v>
      </c>
      <c r="K247" s="32" t="s">
        <v>560</v>
      </c>
      <c r="L247" s="23">
        <v>8035700</v>
      </c>
      <c r="M247" s="24" t="s">
        <v>5</v>
      </c>
      <c r="N247" s="23" t="s">
        <v>291</v>
      </c>
      <c r="O247" s="25">
        <v>0</v>
      </c>
      <c r="P247" s="7" t="s">
        <v>290</v>
      </c>
      <c r="Q247" s="8" t="s">
        <v>5</v>
      </c>
      <c r="R247" s="9" t="s">
        <v>291</v>
      </c>
      <c r="S247" s="17">
        <v>0</v>
      </c>
      <c r="T247" s="7" t="s">
        <v>290</v>
      </c>
      <c r="U247" s="8" t="s">
        <v>5</v>
      </c>
      <c r="V247" s="9" t="s">
        <v>291</v>
      </c>
      <c r="W247" s="10">
        <v>0</v>
      </c>
      <c r="X247" s="35" t="s">
        <v>290</v>
      </c>
      <c r="Y247" s="35" t="s">
        <v>5</v>
      </c>
      <c r="Z247" s="35" t="s">
        <v>291</v>
      </c>
      <c r="AA247" s="36">
        <v>0</v>
      </c>
      <c r="AD247" s="35" t="s">
        <v>70</v>
      </c>
      <c r="AE247" s="35" t="s">
        <v>12</v>
      </c>
      <c r="AF247" s="35" t="s">
        <v>67</v>
      </c>
      <c r="AG247" s="36">
        <v>102268.02</v>
      </c>
    </row>
    <row r="248" spans="8:33">
      <c r="H248" s="29" t="s">
        <v>332</v>
      </c>
      <c r="I248" s="30" t="s">
        <v>8</v>
      </c>
      <c r="J248" s="31" t="s">
        <v>331</v>
      </c>
      <c r="K248" s="32" t="s">
        <v>560</v>
      </c>
      <c r="L248" s="26" t="s">
        <v>292</v>
      </c>
      <c r="M248" s="24" t="s">
        <v>8</v>
      </c>
      <c r="N248" s="23" t="s">
        <v>291</v>
      </c>
      <c r="O248" s="25">
        <v>2561.46</v>
      </c>
      <c r="P248" s="11" t="s">
        <v>292</v>
      </c>
      <c r="Q248" s="8" t="s">
        <v>8</v>
      </c>
      <c r="R248" s="9" t="s">
        <v>291</v>
      </c>
      <c r="S248" s="17">
        <v>3553.93</v>
      </c>
      <c r="T248" s="11" t="s">
        <v>292</v>
      </c>
      <c r="U248" s="8" t="s">
        <v>8</v>
      </c>
      <c r="V248" s="9" t="s">
        <v>291</v>
      </c>
      <c r="W248" s="10">
        <v>5856.94</v>
      </c>
      <c r="X248" s="35" t="s">
        <v>292</v>
      </c>
      <c r="Y248" s="35" t="s">
        <v>8</v>
      </c>
      <c r="Z248" s="35" t="s">
        <v>291</v>
      </c>
      <c r="AA248" s="36">
        <v>1559.52</v>
      </c>
      <c r="AD248" s="35" t="s">
        <v>71</v>
      </c>
      <c r="AE248" s="35" t="s">
        <v>14</v>
      </c>
      <c r="AF248" s="35" t="s">
        <v>67</v>
      </c>
      <c r="AG248" s="36">
        <v>1268.42</v>
      </c>
    </row>
    <row r="249" spans="8:33">
      <c r="H249" s="29" t="s">
        <v>333</v>
      </c>
      <c r="I249" s="30" t="s">
        <v>10</v>
      </c>
      <c r="J249" s="31" t="s">
        <v>331</v>
      </c>
      <c r="K249" s="32" t="s">
        <v>560</v>
      </c>
      <c r="L249" s="23">
        <v>8035712</v>
      </c>
      <c r="M249" s="24" t="s">
        <v>10</v>
      </c>
      <c r="N249" s="23" t="s">
        <v>291</v>
      </c>
      <c r="O249" s="25">
        <v>372.35</v>
      </c>
      <c r="P249" s="7" t="s">
        <v>293</v>
      </c>
      <c r="Q249" s="8" t="s">
        <v>10</v>
      </c>
      <c r="R249" s="9" t="s">
        <v>291</v>
      </c>
      <c r="S249" s="17">
        <v>1352.36</v>
      </c>
      <c r="T249" s="7" t="s">
        <v>293</v>
      </c>
      <c r="U249" s="8" t="s">
        <v>10</v>
      </c>
      <c r="V249" s="9" t="s">
        <v>291</v>
      </c>
      <c r="W249" s="10">
        <v>1703.36</v>
      </c>
      <c r="X249" s="35" t="s">
        <v>293</v>
      </c>
      <c r="Y249" s="35" t="s">
        <v>10</v>
      </c>
      <c r="Z249" s="35" t="s">
        <v>291</v>
      </c>
      <c r="AA249" s="36">
        <v>400.14</v>
      </c>
      <c r="AD249" s="35" t="s">
        <v>72</v>
      </c>
      <c r="AE249" s="35" t="s">
        <v>16</v>
      </c>
      <c r="AF249" s="35" t="s">
        <v>67</v>
      </c>
      <c r="AG249" s="36">
        <v>272.91000000000003</v>
      </c>
    </row>
    <row r="250" spans="8:33">
      <c r="H250" s="29" t="s">
        <v>334</v>
      </c>
      <c r="I250" s="30" t="s">
        <v>12</v>
      </c>
      <c r="J250" s="31" t="s">
        <v>331</v>
      </c>
      <c r="K250" s="32" t="s">
        <v>560</v>
      </c>
      <c r="L250" s="23">
        <v>8035715</v>
      </c>
      <c r="M250" s="24" t="s">
        <v>12</v>
      </c>
      <c r="N250" s="23" t="s">
        <v>291</v>
      </c>
      <c r="O250" s="25">
        <v>0</v>
      </c>
      <c r="P250" s="7" t="s">
        <v>294</v>
      </c>
      <c r="Q250" s="8" t="s">
        <v>12</v>
      </c>
      <c r="R250" s="9" t="s">
        <v>291</v>
      </c>
      <c r="S250" s="17">
        <v>0</v>
      </c>
      <c r="T250" s="7" t="s">
        <v>294</v>
      </c>
      <c r="U250" s="8" t="s">
        <v>12</v>
      </c>
      <c r="V250" s="9" t="s">
        <v>291</v>
      </c>
      <c r="W250" s="10">
        <v>0</v>
      </c>
      <c r="X250" s="35" t="s">
        <v>294</v>
      </c>
      <c r="Y250" s="35" t="s">
        <v>12</v>
      </c>
      <c r="Z250" s="35" t="s">
        <v>291</v>
      </c>
      <c r="AA250" s="36">
        <v>0</v>
      </c>
      <c r="AD250" s="35"/>
      <c r="AE250" s="35"/>
      <c r="AF250" s="37" t="s">
        <v>73</v>
      </c>
      <c r="AG250" s="36">
        <v>163717.64000000001</v>
      </c>
    </row>
    <row r="251" spans="8:33">
      <c r="H251" s="29" t="s">
        <v>335</v>
      </c>
      <c r="I251" s="30" t="s">
        <v>14</v>
      </c>
      <c r="J251" s="31" t="s">
        <v>331</v>
      </c>
      <c r="K251" s="32" t="s">
        <v>560</v>
      </c>
      <c r="L251" s="23">
        <v>8035717</v>
      </c>
      <c r="M251" s="24" t="s">
        <v>14</v>
      </c>
      <c r="N251" s="23" t="s">
        <v>291</v>
      </c>
      <c r="O251" s="25">
        <v>0</v>
      </c>
      <c r="P251" s="7" t="s">
        <v>295</v>
      </c>
      <c r="Q251" s="8" t="s">
        <v>14</v>
      </c>
      <c r="R251" s="9" t="s">
        <v>291</v>
      </c>
      <c r="S251" s="17">
        <v>0</v>
      </c>
      <c r="T251" s="7" t="s">
        <v>295</v>
      </c>
      <c r="U251" s="8" t="s">
        <v>14</v>
      </c>
      <c r="V251" s="9" t="s">
        <v>291</v>
      </c>
      <c r="W251" s="10">
        <v>0</v>
      </c>
      <c r="X251" s="35" t="s">
        <v>295</v>
      </c>
      <c r="Y251" s="35" t="s">
        <v>14</v>
      </c>
      <c r="Z251" s="35" t="s">
        <v>291</v>
      </c>
      <c r="AA251" s="36">
        <v>0</v>
      </c>
    </row>
    <row r="252" spans="8:33">
      <c r="H252" s="29" t="s">
        <v>336</v>
      </c>
      <c r="I252" s="30" t="s">
        <v>16</v>
      </c>
      <c r="J252" s="31" t="s">
        <v>331</v>
      </c>
      <c r="K252" s="32" t="s">
        <v>560</v>
      </c>
      <c r="L252" s="23">
        <v>8035718</v>
      </c>
      <c r="M252" s="24" t="s">
        <v>16</v>
      </c>
      <c r="N252" s="23" t="s">
        <v>291</v>
      </c>
      <c r="O252" s="25">
        <v>0</v>
      </c>
      <c r="P252" s="7" t="s">
        <v>296</v>
      </c>
      <c r="Q252" s="8" t="s">
        <v>16</v>
      </c>
      <c r="R252" s="9" t="s">
        <v>291</v>
      </c>
      <c r="S252" s="17">
        <v>0</v>
      </c>
      <c r="T252" s="7" t="s">
        <v>296</v>
      </c>
      <c r="U252" s="8" t="s">
        <v>16</v>
      </c>
      <c r="V252" s="9" t="s">
        <v>291</v>
      </c>
      <c r="W252" s="10">
        <v>0</v>
      </c>
      <c r="X252" s="35" t="s">
        <v>296</v>
      </c>
      <c r="Y252" s="35" t="s">
        <v>16</v>
      </c>
      <c r="Z252" s="35" t="s">
        <v>291</v>
      </c>
      <c r="AA252" s="36">
        <v>0</v>
      </c>
    </row>
    <row r="253" spans="8:33">
      <c r="H253" s="29"/>
      <c r="I253" s="30"/>
      <c r="J253" s="34" t="s">
        <v>337</v>
      </c>
      <c r="K253" s="32">
        <f>SUBTOTAL(9,K247:K252)</f>
        <v>0</v>
      </c>
      <c r="L253" s="23"/>
      <c r="M253" s="24"/>
      <c r="N253" s="27" t="s">
        <v>297</v>
      </c>
      <c r="O253" s="25">
        <v>2933.81</v>
      </c>
      <c r="P253" s="7"/>
      <c r="Q253" s="8"/>
      <c r="R253" s="12" t="s">
        <v>297</v>
      </c>
      <c r="S253" s="17">
        <v>4906.29</v>
      </c>
      <c r="T253" s="7"/>
      <c r="U253" s="8"/>
      <c r="V253" s="12" t="s">
        <v>297</v>
      </c>
      <c r="W253" s="10">
        <v>7560.2999999999993</v>
      </c>
      <c r="X253" s="35"/>
      <c r="Y253" s="35"/>
      <c r="Z253" s="37" t="s">
        <v>297</v>
      </c>
      <c r="AA253" s="36">
        <v>1959.6599999999999</v>
      </c>
    </row>
    <row r="254" spans="8:33">
      <c r="H254" s="29" t="s">
        <v>154</v>
      </c>
      <c r="I254" s="30" t="s">
        <v>5</v>
      </c>
      <c r="J254" s="31" t="s">
        <v>155</v>
      </c>
      <c r="K254" s="32" t="s">
        <v>560</v>
      </c>
      <c r="L254" s="23">
        <v>8036500</v>
      </c>
      <c r="M254" s="24" t="s">
        <v>5</v>
      </c>
      <c r="N254" s="23" t="s">
        <v>299</v>
      </c>
      <c r="O254" s="25">
        <v>0</v>
      </c>
      <c r="P254" s="7" t="s">
        <v>298</v>
      </c>
      <c r="Q254" s="8" t="s">
        <v>5</v>
      </c>
      <c r="R254" s="9" t="s">
        <v>299</v>
      </c>
      <c r="S254" s="17">
        <v>0</v>
      </c>
      <c r="T254" s="7" t="s">
        <v>298</v>
      </c>
      <c r="U254" s="8" t="s">
        <v>5</v>
      </c>
      <c r="V254" s="9" t="s">
        <v>299</v>
      </c>
      <c r="W254" s="10">
        <v>0</v>
      </c>
      <c r="X254" s="35" t="s">
        <v>298</v>
      </c>
      <c r="Y254" s="35" t="s">
        <v>5</v>
      </c>
      <c r="Z254" s="35" t="s">
        <v>299</v>
      </c>
      <c r="AA254" s="36">
        <v>0</v>
      </c>
    </row>
    <row r="255" spans="8:33">
      <c r="H255" s="33" t="s">
        <v>156</v>
      </c>
      <c r="I255" s="30" t="s">
        <v>8</v>
      </c>
      <c r="J255" s="31" t="s">
        <v>155</v>
      </c>
      <c r="K255" s="32">
        <v>18193.61</v>
      </c>
      <c r="L255" s="23">
        <v>8036501</v>
      </c>
      <c r="M255" s="24" t="s">
        <v>8</v>
      </c>
      <c r="N255" s="23" t="s">
        <v>299</v>
      </c>
      <c r="O255" s="25">
        <v>3615.3</v>
      </c>
      <c r="P255" s="7" t="s">
        <v>300</v>
      </c>
      <c r="Q255" s="8" t="s">
        <v>8</v>
      </c>
      <c r="R255" s="9" t="s">
        <v>299</v>
      </c>
      <c r="S255" s="17">
        <v>13690.04</v>
      </c>
      <c r="T255" s="7" t="s">
        <v>300</v>
      </c>
      <c r="U255" s="8" t="s">
        <v>8</v>
      </c>
      <c r="V255" s="9" t="s">
        <v>299</v>
      </c>
      <c r="W255" s="10">
        <v>6769.91</v>
      </c>
      <c r="X255" s="35" t="s">
        <v>300</v>
      </c>
      <c r="Y255" s="35" t="s">
        <v>8</v>
      </c>
      <c r="Z255" s="35" t="s">
        <v>299</v>
      </c>
      <c r="AA255" s="36">
        <v>8069.65</v>
      </c>
    </row>
    <row r="256" spans="8:33">
      <c r="H256" s="29" t="s">
        <v>157</v>
      </c>
      <c r="I256" s="30" t="s">
        <v>10</v>
      </c>
      <c r="J256" s="31" t="s">
        <v>155</v>
      </c>
      <c r="K256" s="32">
        <v>11242.14</v>
      </c>
      <c r="L256" s="23">
        <v>8036512</v>
      </c>
      <c r="M256" s="24" t="s">
        <v>10</v>
      </c>
      <c r="N256" s="23" t="s">
        <v>299</v>
      </c>
      <c r="O256" s="25">
        <v>0</v>
      </c>
      <c r="P256" s="7" t="s">
        <v>301</v>
      </c>
      <c r="Q256" s="8" t="s">
        <v>10</v>
      </c>
      <c r="R256" s="9" t="s">
        <v>299</v>
      </c>
      <c r="S256" s="17">
        <v>1164.77</v>
      </c>
      <c r="T256" s="7" t="s">
        <v>301</v>
      </c>
      <c r="U256" s="8" t="s">
        <v>10</v>
      </c>
      <c r="V256" s="9" t="s">
        <v>299</v>
      </c>
      <c r="W256" s="10">
        <v>1151.32</v>
      </c>
      <c r="X256" s="35" t="s">
        <v>301</v>
      </c>
      <c r="Y256" s="35" t="s">
        <v>10</v>
      </c>
      <c r="Z256" s="35" t="s">
        <v>299</v>
      </c>
      <c r="AA256" s="36">
        <v>451.92</v>
      </c>
    </row>
    <row r="257" spans="8:27">
      <c r="H257" s="29" t="s">
        <v>158</v>
      </c>
      <c r="I257" s="30" t="s">
        <v>12</v>
      </c>
      <c r="J257" s="31" t="s">
        <v>155</v>
      </c>
      <c r="K257" s="32">
        <v>59.64</v>
      </c>
      <c r="L257" s="23">
        <v>8036515</v>
      </c>
      <c r="M257" s="24" t="s">
        <v>12</v>
      </c>
      <c r="N257" s="23" t="s">
        <v>299</v>
      </c>
      <c r="O257" s="25">
        <v>164.74</v>
      </c>
      <c r="P257" s="7" t="s">
        <v>302</v>
      </c>
      <c r="Q257" s="8" t="s">
        <v>12</v>
      </c>
      <c r="R257" s="9" t="s">
        <v>299</v>
      </c>
      <c r="S257" s="17">
        <v>320.99</v>
      </c>
      <c r="T257" s="7" t="s">
        <v>302</v>
      </c>
      <c r="U257" s="8" t="s">
        <v>12</v>
      </c>
      <c r="V257" s="9" t="s">
        <v>299</v>
      </c>
      <c r="W257" s="10">
        <v>184.2</v>
      </c>
      <c r="X257" s="35" t="s">
        <v>302</v>
      </c>
      <c r="Y257" s="35" t="s">
        <v>12</v>
      </c>
      <c r="Z257" s="35" t="s">
        <v>299</v>
      </c>
      <c r="AA257" s="36">
        <v>36.06</v>
      </c>
    </row>
    <row r="258" spans="8:27">
      <c r="H258" s="29" t="s">
        <v>159</v>
      </c>
      <c r="I258" s="30" t="s">
        <v>14</v>
      </c>
      <c r="J258" s="31" t="s">
        <v>155</v>
      </c>
      <c r="K258" s="32">
        <v>11830.92</v>
      </c>
      <c r="L258" s="23">
        <v>8036517</v>
      </c>
      <c r="M258" s="24" t="s">
        <v>14</v>
      </c>
      <c r="N258" s="23" t="s">
        <v>299</v>
      </c>
      <c r="O258" s="25">
        <v>37.89</v>
      </c>
      <c r="P258" s="7" t="s">
        <v>303</v>
      </c>
      <c r="Q258" s="8" t="s">
        <v>14</v>
      </c>
      <c r="R258" s="9" t="s">
        <v>299</v>
      </c>
      <c r="S258" s="17">
        <v>48.72</v>
      </c>
      <c r="T258" s="7" t="s">
        <v>303</v>
      </c>
      <c r="U258" s="8" t="s">
        <v>14</v>
      </c>
      <c r="V258" s="9" t="s">
        <v>299</v>
      </c>
      <c r="W258" s="10">
        <v>0</v>
      </c>
      <c r="X258" s="35" t="s">
        <v>303</v>
      </c>
      <c r="Y258" s="35" t="s">
        <v>14</v>
      </c>
      <c r="Z258" s="35" t="s">
        <v>299</v>
      </c>
      <c r="AA258" s="36">
        <v>66.53</v>
      </c>
    </row>
    <row r="259" spans="8:27">
      <c r="H259" s="29" t="s">
        <v>160</v>
      </c>
      <c r="I259" s="30" t="s">
        <v>16</v>
      </c>
      <c r="J259" s="31" t="s">
        <v>155</v>
      </c>
      <c r="K259" s="32" t="s">
        <v>560</v>
      </c>
      <c r="L259" s="23">
        <v>8036518</v>
      </c>
      <c r="M259" s="24" t="s">
        <v>16</v>
      </c>
      <c r="N259" s="23" t="s">
        <v>299</v>
      </c>
      <c r="O259" s="25">
        <v>0</v>
      </c>
      <c r="P259" s="7" t="s">
        <v>304</v>
      </c>
      <c r="Q259" s="8" t="s">
        <v>16</v>
      </c>
      <c r="R259" s="9" t="s">
        <v>299</v>
      </c>
      <c r="S259" s="17">
        <v>0</v>
      </c>
      <c r="T259" s="7" t="s">
        <v>304</v>
      </c>
      <c r="U259" s="8" t="s">
        <v>16</v>
      </c>
      <c r="V259" s="9" t="s">
        <v>299</v>
      </c>
      <c r="W259" s="10">
        <v>0</v>
      </c>
      <c r="X259" s="35" t="s">
        <v>304</v>
      </c>
      <c r="Y259" s="35" t="s">
        <v>16</v>
      </c>
      <c r="Z259" s="35" t="s">
        <v>299</v>
      </c>
      <c r="AA259" s="36">
        <v>0</v>
      </c>
    </row>
    <row r="260" spans="8:27">
      <c r="H260" s="29"/>
      <c r="I260" s="30"/>
      <c r="J260" s="34" t="s">
        <v>161</v>
      </c>
      <c r="K260" s="32">
        <f>SUBTOTAL(9,K254:K259)</f>
        <v>41326.31</v>
      </c>
      <c r="L260" s="23"/>
      <c r="M260" s="24"/>
      <c r="N260" s="27" t="s">
        <v>305</v>
      </c>
      <c r="O260" s="25">
        <v>3817.93</v>
      </c>
      <c r="P260" s="7"/>
      <c r="Q260" s="8"/>
      <c r="R260" s="12" t="s">
        <v>305</v>
      </c>
      <c r="S260" s="17">
        <v>15224.52</v>
      </c>
      <c r="T260" s="7"/>
      <c r="U260" s="8"/>
      <c r="V260" s="12" t="s">
        <v>305</v>
      </c>
      <c r="W260" s="10">
        <v>8105.4299999999994</v>
      </c>
      <c r="X260" s="35"/>
      <c r="Y260" s="35"/>
      <c r="Z260" s="37" t="s">
        <v>305</v>
      </c>
      <c r="AA260" s="36">
        <v>8624.16</v>
      </c>
    </row>
    <row r="261" spans="8:27">
      <c r="H261" s="29" t="s">
        <v>26</v>
      </c>
      <c r="I261" s="30" t="s">
        <v>5</v>
      </c>
      <c r="J261" s="31" t="s">
        <v>27</v>
      </c>
      <c r="K261" s="32" t="s">
        <v>560</v>
      </c>
      <c r="L261" s="23">
        <v>8037300</v>
      </c>
      <c r="M261" s="24" t="s">
        <v>5</v>
      </c>
      <c r="N261" s="23" t="s">
        <v>307</v>
      </c>
      <c r="O261" s="25">
        <v>0</v>
      </c>
      <c r="P261" s="7" t="s">
        <v>306</v>
      </c>
      <c r="Q261" s="8" t="s">
        <v>5</v>
      </c>
      <c r="R261" s="9" t="s">
        <v>307</v>
      </c>
      <c r="S261" s="17">
        <v>0</v>
      </c>
      <c r="T261" s="7" t="s">
        <v>306</v>
      </c>
      <c r="U261" s="8" t="s">
        <v>5</v>
      </c>
      <c r="V261" s="9" t="s">
        <v>307</v>
      </c>
      <c r="W261" s="10">
        <v>0</v>
      </c>
      <c r="X261" s="35" t="s">
        <v>306</v>
      </c>
      <c r="Y261" s="35" t="s">
        <v>5</v>
      </c>
      <c r="Z261" s="35" t="s">
        <v>307</v>
      </c>
      <c r="AA261" s="36">
        <v>0</v>
      </c>
    </row>
    <row r="262" spans="8:27">
      <c r="H262" s="29" t="s">
        <v>28</v>
      </c>
      <c r="I262" s="30" t="s">
        <v>8</v>
      </c>
      <c r="J262" s="31" t="s">
        <v>27</v>
      </c>
      <c r="K262" s="32">
        <v>1051.4100000000001</v>
      </c>
      <c r="L262" s="23">
        <v>8037301</v>
      </c>
      <c r="M262" s="24" t="s">
        <v>8</v>
      </c>
      <c r="N262" s="23" t="s">
        <v>307</v>
      </c>
      <c r="O262" s="25">
        <v>136.80000000000001</v>
      </c>
      <c r="P262" s="7" t="s">
        <v>308</v>
      </c>
      <c r="Q262" s="8" t="s">
        <v>8</v>
      </c>
      <c r="R262" s="9" t="s">
        <v>307</v>
      </c>
      <c r="S262" s="17">
        <v>19517.29</v>
      </c>
      <c r="T262" s="7" t="s">
        <v>308</v>
      </c>
      <c r="U262" s="8" t="s">
        <v>8</v>
      </c>
      <c r="V262" s="9" t="s">
        <v>307</v>
      </c>
      <c r="W262" s="10">
        <v>13200.08</v>
      </c>
      <c r="X262" s="35" t="s">
        <v>308</v>
      </c>
      <c r="Y262" s="35" t="s">
        <v>8</v>
      </c>
      <c r="Z262" s="35" t="s">
        <v>307</v>
      </c>
      <c r="AA262" s="36">
        <v>0</v>
      </c>
    </row>
    <row r="263" spans="8:27">
      <c r="H263" s="29" t="s">
        <v>29</v>
      </c>
      <c r="I263" s="30" t="s">
        <v>10</v>
      </c>
      <c r="J263" s="31" t="s">
        <v>27</v>
      </c>
      <c r="K263" s="32">
        <v>22003.86</v>
      </c>
      <c r="L263" s="23">
        <v>8037312</v>
      </c>
      <c r="M263" s="24" t="s">
        <v>10</v>
      </c>
      <c r="N263" s="23" t="s">
        <v>307</v>
      </c>
      <c r="O263" s="25">
        <v>0</v>
      </c>
      <c r="P263" s="7" t="s">
        <v>309</v>
      </c>
      <c r="Q263" s="8" t="s">
        <v>10</v>
      </c>
      <c r="R263" s="9" t="s">
        <v>307</v>
      </c>
      <c r="S263" s="17">
        <v>0</v>
      </c>
      <c r="T263" s="7" t="s">
        <v>309</v>
      </c>
      <c r="U263" s="8" t="s">
        <v>10</v>
      </c>
      <c r="V263" s="9" t="s">
        <v>307</v>
      </c>
      <c r="W263" s="10">
        <v>0</v>
      </c>
      <c r="X263" s="35" t="s">
        <v>309</v>
      </c>
      <c r="Y263" s="35" t="s">
        <v>10</v>
      </c>
      <c r="Z263" s="35" t="s">
        <v>307</v>
      </c>
      <c r="AA263" s="36">
        <v>0</v>
      </c>
    </row>
    <row r="264" spans="8:27">
      <c r="H264" s="33" t="s">
        <v>30</v>
      </c>
      <c r="I264" s="30" t="s">
        <v>12</v>
      </c>
      <c r="J264" s="31" t="s">
        <v>27</v>
      </c>
      <c r="K264" s="32">
        <v>9774.81</v>
      </c>
      <c r="L264" s="23">
        <v>8037315</v>
      </c>
      <c r="M264" s="24" t="s">
        <v>12</v>
      </c>
      <c r="N264" s="23" t="s">
        <v>307</v>
      </c>
      <c r="O264" s="25">
        <v>0</v>
      </c>
      <c r="P264" s="7" t="s">
        <v>310</v>
      </c>
      <c r="Q264" s="8" t="s">
        <v>12</v>
      </c>
      <c r="R264" s="9" t="s">
        <v>307</v>
      </c>
      <c r="S264" s="17">
        <v>0</v>
      </c>
      <c r="T264" s="7" t="s">
        <v>310</v>
      </c>
      <c r="U264" s="8" t="s">
        <v>12</v>
      </c>
      <c r="V264" s="9" t="s">
        <v>307</v>
      </c>
      <c r="W264" s="10">
        <v>0</v>
      </c>
      <c r="X264" s="35" t="s">
        <v>310</v>
      </c>
      <c r="Y264" s="35" t="s">
        <v>12</v>
      </c>
      <c r="Z264" s="35" t="s">
        <v>307</v>
      </c>
      <c r="AA264" s="36">
        <v>0</v>
      </c>
    </row>
    <row r="265" spans="8:27">
      <c r="H265" s="29" t="s">
        <v>31</v>
      </c>
      <c r="I265" s="30" t="s">
        <v>14</v>
      </c>
      <c r="J265" s="31" t="s">
        <v>27</v>
      </c>
      <c r="K265" s="32">
        <v>909.46</v>
      </c>
      <c r="L265" s="23">
        <v>8037317</v>
      </c>
      <c r="M265" s="24" t="s">
        <v>14</v>
      </c>
      <c r="N265" s="23" t="s">
        <v>307</v>
      </c>
      <c r="O265" s="25">
        <v>0</v>
      </c>
      <c r="P265" s="7" t="s">
        <v>311</v>
      </c>
      <c r="Q265" s="8" t="s">
        <v>14</v>
      </c>
      <c r="R265" s="9" t="s">
        <v>307</v>
      </c>
      <c r="S265" s="17">
        <v>46.71</v>
      </c>
      <c r="T265" s="7" t="s">
        <v>311</v>
      </c>
      <c r="U265" s="8" t="s">
        <v>14</v>
      </c>
      <c r="V265" s="9" t="s">
        <v>307</v>
      </c>
      <c r="W265" s="10">
        <v>36.47</v>
      </c>
      <c r="X265" s="35" t="s">
        <v>311</v>
      </c>
      <c r="Y265" s="35" t="s">
        <v>14</v>
      </c>
      <c r="Z265" s="35" t="s">
        <v>307</v>
      </c>
      <c r="AA265" s="36">
        <v>10.42</v>
      </c>
    </row>
    <row r="266" spans="8:27">
      <c r="H266" s="29" t="s">
        <v>32</v>
      </c>
      <c r="I266" s="30" t="s">
        <v>16</v>
      </c>
      <c r="J266" s="31" t="s">
        <v>27</v>
      </c>
      <c r="K266" s="32" t="s">
        <v>560</v>
      </c>
      <c r="L266" s="23">
        <v>8037318</v>
      </c>
      <c r="M266" s="24" t="s">
        <v>16</v>
      </c>
      <c r="N266" s="23" t="s">
        <v>307</v>
      </c>
      <c r="O266" s="25">
        <v>0</v>
      </c>
      <c r="P266" s="7" t="s">
        <v>312</v>
      </c>
      <c r="Q266" s="8" t="s">
        <v>16</v>
      </c>
      <c r="R266" s="9" t="s">
        <v>307</v>
      </c>
      <c r="S266" s="17">
        <v>0</v>
      </c>
      <c r="T266" s="7" t="s">
        <v>312</v>
      </c>
      <c r="U266" s="8" t="s">
        <v>16</v>
      </c>
      <c r="V266" s="9" t="s">
        <v>307</v>
      </c>
      <c r="W266" s="10">
        <v>0</v>
      </c>
      <c r="X266" s="35" t="s">
        <v>312</v>
      </c>
      <c r="Y266" s="35" t="s">
        <v>16</v>
      </c>
      <c r="Z266" s="35" t="s">
        <v>307</v>
      </c>
      <c r="AA266" s="36">
        <v>0</v>
      </c>
    </row>
    <row r="267" spans="8:27">
      <c r="H267" s="29"/>
      <c r="I267" s="30"/>
      <c r="J267" s="34" t="s">
        <v>33</v>
      </c>
      <c r="K267" s="32">
        <f>SUBTOTAL(9,K261:K266)</f>
        <v>33739.54</v>
      </c>
      <c r="L267" s="23"/>
      <c r="M267" s="24"/>
      <c r="N267" s="27" t="s">
        <v>313</v>
      </c>
      <c r="O267" s="25">
        <v>136.80000000000001</v>
      </c>
      <c r="P267" s="7"/>
      <c r="Q267" s="8"/>
      <c r="R267" s="12" t="s">
        <v>313</v>
      </c>
      <c r="S267" s="17">
        <v>19564</v>
      </c>
      <c r="T267" s="7"/>
      <c r="U267" s="8"/>
      <c r="V267" s="12" t="s">
        <v>313</v>
      </c>
      <c r="W267" s="10">
        <v>13236.55</v>
      </c>
      <c r="X267" s="35"/>
      <c r="Y267" s="35"/>
      <c r="Z267" s="37" t="s">
        <v>313</v>
      </c>
      <c r="AA267" s="36">
        <v>10.42</v>
      </c>
    </row>
    <row r="268" spans="8:27">
      <c r="H268" s="29" t="s">
        <v>354</v>
      </c>
      <c r="I268" s="30" t="s">
        <v>5</v>
      </c>
      <c r="J268" s="31" t="s">
        <v>355</v>
      </c>
      <c r="K268" s="32" t="s">
        <v>560</v>
      </c>
      <c r="L268" s="23">
        <v>8038100</v>
      </c>
      <c r="M268" s="24" t="s">
        <v>5</v>
      </c>
      <c r="N268" s="23" t="s">
        <v>315</v>
      </c>
      <c r="O268" s="25">
        <v>0</v>
      </c>
      <c r="P268" s="7" t="s">
        <v>314</v>
      </c>
      <c r="Q268" s="8" t="s">
        <v>5</v>
      </c>
      <c r="R268" s="9" t="s">
        <v>315</v>
      </c>
      <c r="S268" s="17">
        <v>0</v>
      </c>
      <c r="T268" s="7" t="s">
        <v>314</v>
      </c>
      <c r="U268" s="8" t="s">
        <v>5</v>
      </c>
      <c r="V268" s="9" t="s">
        <v>315</v>
      </c>
      <c r="W268" s="10">
        <v>0</v>
      </c>
      <c r="X268" s="35" t="s">
        <v>314</v>
      </c>
      <c r="Y268" s="35" t="s">
        <v>5</v>
      </c>
      <c r="Z268" s="35" t="s">
        <v>315</v>
      </c>
      <c r="AA268" s="36">
        <v>0</v>
      </c>
    </row>
    <row r="269" spans="8:27">
      <c r="H269" s="29" t="s">
        <v>356</v>
      </c>
      <c r="I269" s="30" t="s">
        <v>8</v>
      </c>
      <c r="J269" s="31" t="s">
        <v>355</v>
      </c>
      <c r="K269" s="32">
        <v>3866.09</v>
      </c>
      <c r="L269" s="23">
        <v>8038101</v>
      </c>
      <c r="M269" s="24" t="s">
        <v>8</v>
      </c>
      <c r="N269" s="23" t="s">
        <v>315</v>
      </c>
      <c r="O269" s="25">
        <v>3914.08</v>
      </c>
      <c r="P269" s="7" t="s">
        <v>316</v>
      </c>
      <c r="Q269" s="8" t="s">
        <v>8</v>
      </c>
      <c r="R269" s="9" t="s">
        <v>315</v>
      </c>
      <c r="S269" s="17">
        <v>5488.38</v>
      </c>
      <c r="T269" s="7" t="s">
        <v>316</v>
      </c>
      <c r="U269" s="8" t="s">
        <v>8</v>
      </c>
      <c r="V269" s="9" t="s">
        <v>315</v>
      </c>
      <c r="W269" s="10">
        <v>6725.21</v>
      </c>
      <c r="X269" s="35" t="s">
        <v>316</v>
      </c>
      <c r="Y269" s="35" t="s">
        <v>8</v>
      </c>
      <c r="Z269" s="35" t="s">
        <v>315</v>
      </c>
      <c r="AA269" s="36">
        <v>1789.8</v>
      </c>
    </row>
    <row r="270" spans="8:27">
      <c r="H270" s="29" t="s">
        <v>357</v>
      </c>
      <c r="I270" s="30" t="s">
        <v>10</v>
      </c>
      <c r="J270" s="31" t="s">
        <v>355</v>
      </c>
      <c r="K270" s="32">
        <v>2666.37</v>
      </c>
      <c r="L270" s="23">
        <v>8038112</v>
      </c>
      <c r="M270" s="24" t="s">
        <v>10</v>
      </c>
      <c r="N270" s="23" t="s">
        <v>315</v>
      </c>
      <c r="O270" s="25">
        <v>0</v>
      </c>
      <c r="P270" s="7" t="s">
        <v>317</v>
      </c>
      <c r="Q270" s="8" t="s">
        <v>10</v>
      </c>
      <c r="R270" s="9" t="s">
        <v>315</v>
      </c>
      <c r="S270" s="17">
        <v>1689.8</v>
      </c>
      <c r="T270" s="7" t="s">
        <v>317</v>
      </c>
      <c r="U270" s="8" t="s">
        <v>10</v>
      </c>
      <c r="V270" s="9" t="s">
        <v>315</v>
      </c>
      <c r="W270" s="10">
        <v>1689.8</v>
      </c>
      <c r="X270" s="35" t="s">
        <v>317</v>
      </c>
      <c r="Y270" s="35" t="s">
        <v>10</v>
      </c>
      <c r="Z270" s="35" t="s">
        <v>315</v>
      </c>
      <c r="AA270" s="36">
        <v>957.13</v>
      </c>
    </row>
    <row r="271" spans="8:27">
      <c r="H271" s="29" t="s">
        <v>358</v>
      </c>
      <c r="I271" s="30" t="s">
        <v>12</v>
      </c>
      <c r="J271" s="31" t="s">
        <v>355</v>
      </c>
      <c r="K271" s="32" t="s">
        <v>560</v>
      </c>
      <c r="L271" s="23">
        <v>8038115</v>
      </c>
      <c r="M271" s="24" t="s">
        <v>12</v>
      </c>
      <c r="N271" s="23" t="s">
        <v>315</v>
      </c>
      <c r="O271" s="25">
        <v>1195.75</v>
      </c>
      <c r="P271" s="7" t="s">
        <v>318</v>
      </c>
      <c r="Q271" s="8" t="s">
        <v>12</v>
      </c>
      <c r="R271" s="9" t="s">
        <v>315</v>
      </c>
      <c r="S271" s="17">
        <v>8057.53</v>
      </c>
      <c r="T271" s="7" t="s">
        <v>318</v>
      </c>
      <c r="U271" s="8" t="s">
        <v>12</v>
      </c>
      <c r="V271" s="9" t="s">
        <v>315</v>
      </c>
      <c r="W271" s="10">
        <v>12989.38</v>
      </c>
      <c r="X271" s="35" t="s">
        <v>318</v>
      </c>
      <c r="Y271" s="35" t="s">
        <v>12</v>
      </c>
      <c r="Z271" s="35" t="s">
        <v>315</v>
      </c>
      <c r="AA271" s="36">
        <v>0</v>
      </c>
    </row>
    <row r="272" spans="8:27">
      <c r="H272" s="29" t="s">
        <v>359</v>
      </c>
      <c r="I272" s="30" t="s">
        <v>14</v>
      </c>
      <c r="J272" s="31" t="s">
        <v>355</v>
      </c>
      <c r="K272" s="32">
        <v>639.04</v>
      </c>
      <c r="L272" s="23">
        <v>8038117</v>
      </c>
      <c r="M272" s="24" t="s">
        <v>14</v>
      </c>
      <c r="N272" s="23" t="s">
        <v>315</v>
      </c>
      <c r="O272" s="25">
        <v>97.44</v>
      </c>
      <c r="P272" s="7" t="s">
        <v>319</v>
      </c>
      <c r="Q272" s="8" t="s">
        <v>14</v>
      </c>
      <c r="R272" s="9" t="s">
        <v>315</v>
      </c>
      <c r="S272" s="17">
        <v>238.09</v>
      </c>
      <c r="T272" s="7" t="s">
        <v>319</v>
      </c>
      <c r="U272" s="8" t="s">
        <v>14</v>
      </c>
      <c r="V272" s="9" t="s">
        <v>315</v>
      </c>
      <c r="W272" s="10">
        <v>22.44</v>
      </c>
      <c r="X272" s="35" t="s">
        <v>319</v>
      </c>
      <c r="Y272" s="35" t="s">
        <v>14</v>
      </c>
      <c r="Z272" s="35" t="s">
        <v>315</v>
      </c>
      <c r="AA272" s="36">
        <v>0</v>
      </c>
    </row>
    <row r="273" spans="8:27">
      <c r="H273" s="29" t="s">
        <v>360</v>
      </c>
      <c r="I273" s="30" t="s">
        <v>16</v>
      </c>
      <c r="J273" s="31" t="s">
        <v>355</v>
      </c>
      <c r="K273" s="32" t="s">
        <v>560</v>
      </c>
      <c r="L273" s="23">
        <v>8038118</v>
      </c>
      <c r="M273" s="24" t="s">
        <v>16</v>
      </c>
      <c r="N273" s="23" t="s">
        <v>315</v>
      </c>
      <c r="O273" s="25">
        <v>0</v>
      </c>
      <c r="P273" s="7" t="s">
        <v>320</v>
      </c>
      <c r="Q273" s="8" t="s">
        <v>16</v>
      </c>
      <c r="R273" s="9" t="s">
        <v>315</v>
      </c>
      <c r="S273" s="17">
        <v>0</v>
      </c>
      <c r="T273" s="7" t="s">
        <v>320</v>
      </c>
      <c r="U273" s="8" t="s">
        <v>16</v>
      </c>
      <c r="V273" s="9" t="s">
        <v>315</v>
      </c>
      <c r="W273" s="10">
        <v>0</v>
      </c>
      <c r="X273" s="35" t="s">
        <v>320</v>
      </c>
      <c r="Y273" s="35" t="s">
        <v>16</v>
      </c>
      <c r="Z273" s="35" t="s">
        <v>315</v>
      </c>
      <c r="AA273" s="36">
        <v>0</v>
      </c>
    </row>
    <row r="274" spans="8:27">
      <c r="H274" s="29"/>
      <c r="I274" s="30"/>
      <c r="J274" s="34" t="s">
        <v>361</v>
      </c>
      <c r="K274" s="32">
        <f>SUBTOTAL(9,K268:K273)</f>
        <v>7171.5</v>
      </c>
      <c r="L274" s="23"/>
      <c r="M274" s="24"/>
      <c r="N274" s="27" t="s">
        <v>321</v>
      </c>
      <c r="O274" s="25">
        <v>5207.2700000000004</v>
      </c>
      <c r="P274" s="7"/>
      <c r="Q274" s="8"/>
      <c r="R274" s="12" t="s">
        <v>321</v>
      </c>
      <c r="S274" s="17">
        <v>15473.8</v>
      </c>
      <c r="T274" s="7"/>
      <c r="U274" s="8"/>
      <c r="V274" s="12" t="s">
        <v>321</v>
      </c>
      <c r="W274" s="10">
        <v>21426.829999999998</v>
      </c>
      <c r="X274" s="35"/>
      <c r="Y274" s="35"/>
      <c r="Z274" s="37" t="s">
        <v>321</v>
      </c>
      <c r="AA274" s="36">
        <v>2746.93</v>
      </c>
    </row>
    <row r="275" spans="8:27">
      <c r="H275" s="29" t="s">
        <v>258</v>
      </c>
      <c r="I275" s="30" t="s">
        <v>5</v>
      </c>
      <c r="J275" s="31" t="s">
        <v>259</v>
      </c>
      <c r="K275" s="32" t="s">
        <v>560</v>
      </c>
      <c r="L275" s="23">
        <v>8039000</v>
      </c>
      <c r="M275" s="24" t="s">
        <v>5</v>
      </c>
      <c r="N275" s="23" t="s">
        <v>323</v>
      </c>
      <c r="O275" s="25">
        <v>0</v>
      </c>
      <c r="P275" s="7" t="s">
        <v>322</v>
      </c>
      <c r="Q275" s="8" t="s">
        <v>5</v>
      </c>
      <c r="R275" s="9" t="s">
        <v>323</v>
      </c>
      <c r="S275" s="17">
        <v>0</v>
      </c>
      <c r="T275" s="7" t="s">
        <v>322</v>
      </c>
      <c r="U275" s="8" t="s">
        <v>5</v>
      </c>
      <c r="V275" s="9" t="s">
        <v>323</v>
      </c>
      <c r="W275" s="10">
        <v>0</v>
      </c>
      <c r="X275" s="35" t="s">
        <v>322</v>
      </c>
      <c r="Y275" s="35" t="s">
        <v>5</v>
      </c>
      <c r="Z275" s="35" t="s">
        <v>323</v>
      </c>
      <c r="AA275" s="36">
        <v>0</v>
      </c>
    </row>
    <row r="276" spans="8:27">
      <c r="H276" s="29" t="s">
        <v>260</v>
      </c>
      <c r="I276" s="30" t="s">
        <v>8</v>
      </c>
      <c r="J276" s="31" t="s">
        <v>259</v>
      </c>
      <c r="K276" s="32">
        <v>764.01</v>
      </c>
      <c r="L276" s="23">
        <v>8039001</v>
      </c>
      <c r="M276" s="24" t="s">
        <v>8</v>
      </c>
      <c r="N276" s="23" t="s">
        <v>323</v>
      </c>
      <c r="O276" s="25">
        <v>430.17</v>
      </c>
      <c r="P276" s="7" t="s">
        <v>324</v>
      </c>
      <c r="Q276" s="8" t="s">
        <v>8</v>
      </c>
      <c r="R276" s="9" t="s">
        <v>323</v>
      </c>
      <c r="S276" s="17">
        <v>118.26</v>
      </c>
      <c r="T276" s="7" t="s">
        <v>324</v>
      </c>
      <c r="U276" s="8" t="s">
        <v>8</v>
      </c>
      <c r="V276" s="9" t="s">
        <v>323</v>
      </c>
      <c r="W276" s="10">
        <v>1291.95</v>
      </c>
      <c r="X276" s="35" t="s">
        <v>324</v>
      </c>
      <c r="Y276" s="35" t="s">
        <v>8</v>
      </c>
      <c r="Z276" s="35" t="s">
        <v>323</v>
      </c>
      <c r="AA276" s="36">
        <v>18196.060000000001</v>
      </c>
    </row>
    <row r="277" spans="8:27">
      <c r="H277" s="29" t="s">
        <v>261</v>
      </c>
      <c r="I277" s="30" t="s">
        <v>10</v>
      </c>
      <c r="J277" s="31" t="s">
        <v>259</v>
      </c>
      <c r="K277" s="32">
        <v>1513.8</v>
      </c>
      <c r="L277" s="23">
        <v>8039012</v>
      </c>
      <c r="M277" s="24" t="s">
        <v>10</v>
      </c>
      <c r="N277" s="23" t="s">
        <v>323</v>
      </c>
      <c r="O277" s="25">
        <v>0</v>
      </c>
      <c r="P277" s="7" t="s">
        <v>325</v>
      </c>
      <c r="Q277" s="8" t="s">
        <v>10</v>
      </c>
      <c r="R277" s="9" t="s">
        <v>323</v>
      </c>
      <c r="S277" s="17">
        <v>0</v>
      </c>
      <c r="T277" s="7" t="s">
        <v>325</v>
      </c>
      <c r="U277" s="8" t="s">
        <v>10</v>
      </c>
      <c r="V277" s="9" t="s">
        <v>323</v>
      </c>
      <c r="W277" s="10">
        <v>0</v>
      </c>
      <c r="X277" s="35" t="s">
        <v>325</v>
      </c>
      <c r="Y277" s="35" t="s">
        <v>10</v>
      </c>
      <c r="Z277" s="35" t="s">
        <v>323</v>
      </c>
      <c r="AA277" s="36">
        <v>0</v>
      </c>
    </row>
    <row r="278" spans="8:27">
      <c r="H278" s="29" t="s">
        <v>262</v>
      </c>
      <c r="I278" s="30" t="s">
        <v>12</v>
      </c>
      <c r="J278" s="31" t="s">
        <v>259</v>
      </c>
      <c r="K278" s="32">
        <v>1137.2</v>
      </c>
      <c r="L278" s="23">
        <v>8039015</v>
      </c>
      <c r="M278" s="24" t="s">
        <v>12</v>
      </c>
      <c r="N278" s="23" t="s">
        <v>323</v>
      </c>
      <c r="O278" s="25">
        <v>0</v>
      </c>
      <c r="P278" s="7" t="s">
        <v>326</v>
      </c>
      <c r="Q278" s="8" t="s">
        <v>12</v>
      </c>
      <c r="R278" s="9" t="s">
        <v>323</v>
      </c>
      <c r="S278" s="17">
        <v>0</v>
      </c>
      <c r="T278" s="7" t="s">
        <v>326</v>
      </c>
      <c r="U278" s="8" t="s">
        <v>12</v>
      </c>
      <c r="V278" s="9" t="s">
        <v>323</v>
      </c>
      <c r="W278" s="10">
        <v>0</v>
      </c>
      <c r="X278" s="35" t="s">
        <v>326</v>
      </c>
      <c r="Y278" s="35" t="s">
        <v>12</v>
      </c>
      <c r="Z278" s="35" t="s">
        <v>323</v>
      </c>
      <c r="AA278" s="36">
        <v>0</v>
      </c>
    </row>
    <row r="279" spans="8:27">
      <c r="H279" s="29" t="s">
        <v>263</v>
      </c>
      <c r="I279" s="30" t="s">
        <v>14</v>
      </c>
      <c r="J279" s="31" t="s">
        <v>259</v>
      </c>
      <c r="K279" s="32">
        <v>64.95</v>
      </c>
      <c r="L279" s="23">
        <v>8039017</v>
      </c>
      <c r="M279" s="24" t="s">
        <v>14</v>
      </c>
      <c r="N279" s="23" t="s">
        <v>323</v>
      </c>
      <c r="O279" s="25">
        <v>0</v>
      </c>
      <c r="P279" s="7" t="s">
        <v>327</v>
      </c>
      <c r="Q279" s="8" t="s">
        <v>14</v>
      </c>
      <c r="R279" s="9" t="s">
        <v>323</v>
      </c>
      <c r="S279" s="17">
        <v>0</v>
      </c>
      <c r="T279" s="7" t="s">
        <v>327</v>
      </c>
      <c r="U279" s="8" t="s">
        <v>14</v>
      </c>
      <c r="V279" s="9" t="s">
        <v>323</v>
      </c>
      <c r="W279" s="10">
        <v>0</v>
      </c>
      <c r="X279" s="35" t="s">
        <v>327</v>
      </c>
      <c r="Y279" s="35" t="s">
        <v>14</v>
      </c>
      <c r="Z279" s="35" t="s">
        <v>323</v>
      </c>
      <c r="AA279" s="36">
        <v>0</v>
      </c>
    </row>
    <row r="280" spans="8:27">
      <c r="H280" s="29" t="s">
        <v>264</v>
      </c>
      <c r="I280" s="30" t="s">
        <v>16</v>
      </c>
      <c r="J280" s="31" t="s">
        <v>259</v>
      </c>
      <c r="K280" s="32" t="s">
        <v>560</v>
      </c>
      <c r="L280" s="23">
        <v>8039018</v>
      </c>
      <c r="M280" s="24" t="s">
        <v>16</v>
      </c>
      <c r="N280" s="23" t="s">
        <v>323</v>
      </c>
      <c r="O280" s="25">
        <v>0</v>
      </c>
      <c r="P280" s="7" t="s">
        <v>328</v>
      </c>
      <c r="Q280" s="8" t="s">
        <v>16</v>
      </c>
      <c r="R280" s="9" t="s">
        <v>323</v>
      </c>
      <c r="S280" s="17">
        <v>0</v>
      </c>
      <c r="T280" s="7" t="s">
        <v>328</v>
      </c>
      <c r="U280" s="8" t="s">
        <v>16</v>
      </c>
      <c r="V280" s="9" t="s">
        <v>323</v>
      </c>
      <c r="W280" s="10">
        <v>0</v>
      </c>
      <c r="X280" s="35" t="s">
        <v>328</v>
      </c>
      <c r="Y280" s="35" t="s">
        <v>16</v>
      </c>
      <c r="Z280" s="35" t="s">
        <v>323</v>
      </c>
      <c r="AA280" s="36">
        <v>0</v>
      </c>
    </row>
    <row r="281" spans="8:27">
      <c r="H281" s="29"/>
      <c r="I281" s="30"/>
      <c r="J281" s="34" t="s">
        <v>265</v>
      </c>
      <c r="K281" s="32">
        <f>SUBTOTAL(9,K275:K280)</f>
        <v>3479.96</v>
      </c>
      <c r="L281" s="23"/>
      <c r="M281" s="24"/>
      <c r="N281" s="27" t="s">
        <v>329</v>
      </c>
      <c r="O281" s="25">
        <v>430.17</v>
      </c>
      <c r="P281" s="7"/>
      <c r="Q281" s="8"/>
      <c r="R281" s="12" t="s">
        <v>329</v>
      </c>
      <c r="S281" s="17">
        <v>118.26</v>
      </c>
      <c r="T281" s="7"/>
      <c r="U281" s="8"/>
      <c r="V281" s="12" t="s">
        <v>329</v>
      </c>
      <c r="W281" s="10">
        <v>1291.95</v>
      </c>
      <c r="X281" s="35"/>
      <c r="Y281" s="35"/>
      <c r="Z281" s="37" t="s">
        <v>329</v>
      </c>
      <c r="AA281" s="36">
        <v>18196.060000000001</v>
      </c>
    </row>
    <row r="282" spans="8:27">
      <c r="H282" s="29" t="s">
        <v>434</v>
      </c>
      <c r="I282" s="30" t="s">
        <v>5</v>
      </c>
      <c r="J282" s="31" t="s">
        <v>435</v>
      </c>
      <c r="K282" s="32" t="s">
        <v>560</v>
      </c>
      <c r="L282" s="23">
        <v>8040300</v>
      </c>
      <c r="M282" s="24" t="s">
        <v>5</v>
      </c>
      <c r="N282" s="23" t="s">
        <v>331</v>
      </c>
      <c r="O282" s="25">
        <v>0</v>
      </c>
      <c r="P282" s="7" t="s">
        <v>330</v>
      </c>
      <c r="Q282" s="8" t="s">
        <v>5</v>
      </c>
      <c r="R282" s="9" t="s">
        <v>331</v>
      </c>
      <c r="S282" s="17">
        <v>0</v>
      </c>
      <c r="T282" s="7" t="s">
        <v>330</v>
      </c>
      <c r="U282" s="8" t="s">
        <v>5</v>
      </c>
      <c r="V282" s="9" t="s">
        <v>331</v>
      </c>
      <c r="W282" s="10">
        <v>0</v>
      </c>
      <c r="X282" s="35" t="s">
        <v>330</v>
      </c>
      <c r="Y282" s="35" t="s">
        <v>5</v>
      </c>
      <c r="Z282" s="35" t="s">
        <v>331</v>
      </c>
      <c r="AA282" s="36">
        <v>0</v>
      </c>
    </row>
    <row r="283" spans="8:27">
      <c r="H283" s="33" t="s">
        <v>436</v>
      </c>
      <c r="I283" s="30" t="s">
        <v>8</v>
      </c>
      <c r="J283" s="31" t="s">
        <v>435</v>
      </c>
      <c r="K283" s="32">
        <v>2884.2</v>
      </c>
      <c r="L283" s="23">
        <v>8040301</v>
      </c>
      <c r="M283" s="24" t="s">
        <v>8</v>
      </c>
      <c r="N283" s="23" t="s">
        <v>331</v>
      </c>
      <c r="O283" s="25">
        <v>9.51</v>
      </c>
      <c r="P283" s="7" t="s">
        <v>332</v>
      </c>
      <c r="Q283" s="8" t="s">
        <v>8</v>
      </c>
      <c r="R283" s="9" t="s">
        <v>331</v>
      </c>
      <c r="S283" s="17">
        <v>9.86</v>
      </c>
      <c r="T283" s="7" t="s">
        <v>332</v>
      </c>
      <c r="U283" s="8" t="s">
        <v>8</v>
      </c>
      <c r="V283" s="9" t="s">
        <v>331</v>
      </c>
      <c r="W283" s="10">
        <v>19.72</v>
      </c>
      <c r="X283" s="35" t="s">
        <v>332</v>
      </c>
      <c r="Y283" s="35" t="s">
        <v>8</v>
      </c>
      <c r="Z283" s="35" t="s">
        <v>331</v>
      </c>
      <c r="AA283" s="36">
        <v>0</v>
      </c>
    </row>
    <row r="284" spans="8:27">
      <c r="H284" s="29" t="s">
        <v>437</v>
      </c>
      <c r="I284" s="30" t="s">
        <v>10</v>
      </c>
      <c r="J284" s="31" t="s">
        <v>435</v>
      </c>
      <c r="K284" s="32" t="s">
        <v>560</v>
      </c>
      <c r="L284" s="23">
        <v>8040312</v>
      </c>
      <c r="M284" s="24" t="s">
        <v>10</v>
      </c>
      <c r="N284" s="23" t="s">
        <v>331</v>
      </c>
      <c r="O284" s="25">
        <v>0</v>
      </c>
      <c r="P284" s="7" t="s">
        <v>333</v>
      </c>
      <c r="Q284" s="8" t="s">
        <v>10</v>
      </c>
      <c r="R284" s="9" t="s">
        <v>331</v>
      </c>
      <c r="S284" s="17">
        <v>0</v>
      </c>
      <c r="T284" s="7" t="s">
        <v>333</v>
      </c>
      <c r="U284" s="8" t="s">
        <v>10</v>
      </c>
      <c r="V284" s="9" t="s">
        <v>331</v>
      </c>
      <c r="W284" s="10">
        <v>0</v>
      </c>
      <c r="X284" s="35" t="s">
        <v>333</v>
      </c>
      <c r="Y284" s="35" t="s">
        <v>10</v>
      </c>
      <c r="Z284" s="35" t="s">
        <v>331</v>
      </c>
      <c r="AA284" s="36">
        <v>0</v>
      </c>
    </row>
    <row r="285" spans="8:27">
      <c r="H285" s="29" t="s">
        <v>438</v>
      </c>
      <c r="I285" s="30" t="s">
        <v>12</v>
      </c>
      <c r="J285" s="31" t="s">
        <v>435</v>
      </c>
      <c r="K285" s="32">
        <v>210.87</v>
      </c>
      <c r="L285" s="23">
        <v>8040315</v>
      </c>
      <c r="M285" s="24" t="s">
        <v>12</v>
      </c>
      <c r="N285" s="23" t="s">
        <v>331</v>
      </c>
      <c r="O285" s="25">
        <v>2.69</v>
      </c>
      <c r="P285" s="7" t="s">
        <v>334</v>
      </c>
      <c r="Q285" s="8" t="s">
        <v>12</v>
      </c>
      <c r="R285" s="9" t="s">
        <v>331</v>
      </c>
      <c r="S285" s="17">
        <v>2.79</v>
      </c>
      <c r="T285" s="7" t="s">
        <v>334</v>
      </c>
      <c r="U285" s="8" t="s">
        <v>12</v>
      </c>
      <c r="V285" s="9" t="s">
        <v>331</v>
      </c>
      <c r="W285" s="10">
        <v>5.58</v>
      </c>
      <c r="X285" s="35" t="s">
        <v>334</v>
      </c>
      <c r="Y285" s="35" t="s">
        <v>12</v>
      </c>
      <c r="Z285" s="35" t="s">
        <v>331</v>
      </c>
      <c r="AA285" s="36">
        <v>0</v>
      </c>
    </row>
    <row r="286" spans="8:27">
      <c r="H286" s="29" t="s">
        <v>439</v>
      </c>
      <c r="I286" s="30" t="s">
        <v>14</v>
      </c>
      <c r="J286" s="31" t="s">
        <v>435</v>
      </c>
      <c r="K286" s="32" t="s">
        <v>560</v>
      </c>
      <c r="L286" s="23">
        <v>8040317</v>
      </c>
      <c r="M286" s="24" t="s">
        <v>14</v>
      </c>
      <c r="N286" s="23" t="s">
        <v>331</v>
      </c>
      <c r="O286" s="25">
        <v>0</v>
      </c>
      <c r="P286" s="7" t="s">
        <v>335</v>
      </c>
      <c r="Q286" s="8" t="s">
        <v>14</v>
      </c>
      <c r="R286" s="9" t="s">
        <v>331</v>
      </c>
      <c r="S286" s="17">
        <v>0</v>
      </c>
      <c r="T286" s="7" t="s">
        <v>335</v>
      </c>
      <c r="U286" s="8" t="s">
        <v>14</v>
      </c>
      <c r="V286" s="9" t="s">
        <v>331</v>
      </c>
      <c r="W286" s="10">
        <v>0</v>
      </c>
      <c r="X286" s="35" t="s">
        <v>335</v>
      </c>
      <c r="Y286" s="35" t="s">
        <v>14</v>
      </c>
      <c r="Z286" s="35" t="s">
        <v>331</v>
      </c>
      <c r="AA286" s="36">
        <v>0</v>
      </c>
    </row>
    <row r="287" spans="8:27">
      <c r="H287" s="33" t="s">
        <v>440</v>
      </c>
      <c r="I287" s="30" t="s">
        <v>16</v>
      </c>
      <c r="J287" s="31" t="s">
        <v>435</v>
      </c>
      <c r="K287" s="32">
        <v>573.48</v>
      </c>
      <c r="L287" s="23">
        <v>8040318</v>
      </c>
      <c r="M287" s="24" t="s">
        <v>16</v>
      </c>
      <c r="N287" s="23" t="s">
        <v>331</v>
      </c>
      <c r="O287" s="25">
        <v>0</v>
      </c>
      <c r="P287" s="7" t="s">
        <v>336</v>
      </c>
      <c r="Q287" s="8" t="s">
        <v>16</v>
      </c>
      <c r="R287" s="9" t="s">
        <v>331</v>
      </c>
      <c r="S287" s="17">
        <v>0</v>
      </c>
      <c r="T287" s="7" t="s">
        <v>336</v>
      </c>
      <c r="U287" s="8" t="s">
        <v>16</v>
      </c>
      <c r="V287" s="9" t="s">
        <v>331</v>
      </c>
      <c r="W287" s="10">
        <v>0</v>
      </c>
      <c r="X287" s="35" t="s">
        <v>336</v>
      </c>
      <c r="Y287" s="35" t="s">
        <v>16</v>
      </c>
      <c r="Z287" s="35" t="s">
        <v>331</v>
      </c>
      <c r="AA287" s="36">
        <v>0</v>
      </c>
    </row>
    <row r="288" spans="8:27">
      <c r="H288" s="33"/>
      <c r="I288" s="30"/>
      <c r="J288" s="34" t="s">
        <v>441</v>
      </c>
      <c r="K288" s="32">
        <f>SUBTOTAL(9,K282:K287)</f>
        <v>3668.5499999999997</v>
      </c>
      <c r="L288" s="23"/>
      <c r="M288" s="24"/>
      <c r="N288" s="27" t="s">
        <v>337</v>
      </c>
      <c r="O288" s="25">
        <v>12.2</v>
      </c>
      <c r="P288" s="7"/>
      <c r="Q288" s="8"/>
      <c r="R288" s="12" t="s">
        <v>337</v>
      </c>
      <c r="S288" s="17">
        <v>12.649999999999999</v>
      </c>
      <c r="T288" s="7"/>
      <c r="U288" s="8"/>
      <c r="V288" s="12" t="s">
        <v>337</v>
      </c>
      <c r="W288" s="10">
        <v>25.299999999999997</v>
      </c>
      <c r="X288" s="35"/>
      <c r="Y288" s="35"/>
      <c r="Z288" s="37" t="s">
        <v>337</v>
      </c>
      <c r="AA288" s="36">
        <v>0</v>
      </c>
    </row>
    <row r="289" spans="8:27">
      <c r="H289" s="29" t="s">
        <v>58</v>
      </c>
      <c r="I289" s="30" t="s">
        <v>5</v>
      </c>
      <c r="J289" s="31" t="s">
        <v>59</v>
      </c>
      <c r="K289" s="32" t="s">
        <v>560</v>
      </c>
      <c r="L289" s="23">
        <v>8041100</v>
      </c>
      <c r="M289" s="24" t="s">
        <v>5</v>
      </c>
      <c r="N289" s="23" t="s">
        <v>339</v>
      </c>
      <c r="O289" s="25">
        <v>0</v>
      </c>
      <c r="P289" s="7" t="s">
        <v>338</v>
      </c>
      <c r="Q289" s="8" t="s">
        <v>5</v>
      </c>
      <c r="R289" s="9" t="s">
        <v>339</v>
      </c>
      <c r="S289" s="17">
        <v>0</v>
      </c>
      <c r="T289" s="7" t="s">
        <v>338</v>
      </c>
      <c r="U289" s="8" t="s">
        <v>5</v>
      </c>
      <c r="V289" s="9" t="s">
        <v>339</v>
      </c>
      <c r="W289" s="10">
        <v>0</v>
      </c>
      <c r="X289" s="35" t="s">
        <v>338</v>
      </c>
      <c r="Y289" s="35" t="s">
        <v>5</v>
      </c>
      <c r="Z289" s="35" t="s">
        <v>339</v>
      </c>
      <c r="AA289" s="36">
        <v>0</v>
      </c>
    </row>
    <row r="290" spans="8:27">
      <c r="H290" s="29" t="s">
        <v>60</v>
      </c>
      <c r="I290" s="30" t="s">
        <v>8</v>
      </c>
      <c r="J290" s="31" t="s">
        <v>59</v>
      </c>
      <c r="K290" s="32">
        <v>16982.310000000001</v>
      </c>
      <c r="L290" s="26" t="s">
        <v>340</v>
      </c>
      <c r="M290" s="24" t="s">
        <v>8</v>
      </c>
      <c r="N290" s="23" t="s">
        <v>339</v>
      </c>
      <c r="O290" s="25">
        <v>73037.259999999995</v>
      </c>
      <c r="P290" s="11" t="s">
        <v>340</v>
      </c>
      <c r="Q290" s="8" t="s">
        <v>8</v>
      </c>
      <c r="R290" s="9" t="s">
        <v>339</v>
      </c>
      <c r="S290" s="17">
        <v>44053.09</v>
      </c>
      <c r="T290" s="11" t="s">
        <v>340</v>
      </c>
      <c r="U290" s="8" t="s">
        <v>8</v>
      </c>
      <c r="V290" s="9" t="s">
        <v>339</v>
      </c>
      <c r="W290" s="10">
        <v>78830.3</v>
      </c>
      <c r="X290" s="35" t="s">
        <v>340</v>
      </c>
      <c r="Y290" s="35" t="s">
        <v>8</v>
      </c>
      <c r="Z290" s="35" t="s">
        <v>339</v>
      </c>
      <c r="AA290" s="36">
        <v>44138.75</v>
      </c>
    </row>
    <row r="291" spans="8:27">
      <c r="H291" s="29" t="s">
        <v>61</v>
      </c>
      <c r="I291" s="30" t="s">
        <v>10</v>
      </c>
      <c r="J291" s="31" t="s">
        <v>59</v>
      </c>
      <c r="K291" s="32" t="s">
        <v>560</v>
      </c>
      <c r="L291" s="23">
        <v>8041112</v>
      </c>
      <c r="M291" s="24" t="s">
        <v>10</v>
      </c>
      <c r="N291" s="23" t="s">
        <v>339</v>
      </c>
      <c r="O291" s="25">
        <v>4303.2700000000004</v>
      </c>
      <c r="P291" s="7" t="s">
        <v>341</v>
      </c>
      <c r="Q291" s="8" t="s">
        <v>10</v>
      </c>
      <c r="R291" s="9" t="s">
        <v>339</v>
      </c>
      <c r="S291" s="17">
        <v>860.55</v>
      </c>
      <c r="T291" s="7" t="s">
        <v>341</v>
      </c>
      <c r="U291" s="8" t="s">
        <v>10</v>
      </c>
      <c r="V291" s="9" t="s">
        <v>339</v>
      </c>
      <c r="W291" s="10">
        <v>30464.11</v>
      </c>
      <c r="X291" s="35" t="s">
        <v>341</v>
      </c>
      <c r="Y291" s="35" t="s">
        <v>10</v>
      </c>
      <c r="Z291" s="35" t="s">
        <v>339</v>
      </c>
      <c r="AA291" s="36">
        <v>27001.45</v>
      </c>
    </row>
    <row r="292" spans="8:27">
      <c r="H292" s="29" t="s">
        <v>62</v>
      </c>
      <c r="I292" s="30" t="s">
        <v>12</v>
      </c>
      <c r="J292" s="31" t="s">
        <v>59</v>
      </c>
      <c r="K292" s="32">
        <v>17.350000000000001</v>
      </c>
      <c r="L292" s="26" t="s">
        <v>342</v>
      </c>
      <c r="M292" s="24" t="s">
        <v>12</v>
      </c>
      <c r="N292" s="23" t="s">
        <v>339</v>
      </c>
      <c r="O292" s="25">
        <v>13364.58</v>
      </c>
      <c r="P292" s="11" t="s">
        <v>342</v>
      </c>
      <c r="Q292" s="8" t="s">
        <v>12</v>
      </c>
      <c r="R292" s="9" t="s">
        <v>339</v>
      </c>
      <c r="S292" s="17">
        <v>12827.97</v>
      </c>
      <c r="T292" s="11" t="s">
        <v>342</v>
      </c>
      <c r="U292" s="8" t="s">
        <v>12</v>
      </c>
      <c r="V292" s="9" t="s">
        <v>339</v>
      </c>
      <c r="W292" s="10">
        <v>16040.46</v>
      </c>
      <c r="X292" s="35" t="s">
        <v>342</v>
      </c>
      <c r="Y292" s="35" t="s">
        <v>12</v>
      </c>
      <c r="Z292" s="35" t="s">
        <v>339</v>
      </c>
      <c r="AA292" s="36">
        <v>13931.67</v>
      </c>
    </row>
    <row r="293" spans="8:27">
      <c r="H293" s="29" t="s">
        <v>63</v>
      </c>
      <c r="I293" s="30" t="s">
        <v>14</v>
      </c>
      <c r="J293" s="31" t="s">
        <v>59</v>
      </c>
      <c r="K293" s="32">
        <v>297.73</v>
      </c>
      <c r="L293" s="26" t="s">
        <v>343</v>
      </c>
      <c r="M293" s="24" t="s">
        <v>14</v>
      </c>
      <c r="N293" s="23" t="s">
        <v>339</v>
      </c>
      <c r="O293" s="25">
        <v>4533.91</v>
      </c>
      <c r="P293" s="11" t="s">
        <v>343</v>
      </c>
      <c r="Q293" s="8" t="s">
        <v>14</v>
      </c>
      <c r="R293" s="9" t="s">
        <v>339</v>
      </c>
      <c r="S293" s="17">
        <v>32465.14</v>
      </c>
      <c r="T293" s="11" t="s">
        <v>343</v>
      </c>
      <c r="U293" s="8" t="s">
        <v>14</v>
      </c>
      <c r="V293" s="9" t="s">
        <v>339</v>
      </c>
      <c r="W293" s="10">
        <v>33994.26</v>
      </c>
      <c r="X293" s="35" t="s">
        <v>343</v>
      </c>
      <c r="Y293" s="35" t="s">
        <v>14</v>
      </c>
      <c r="Z293" s="35" t="s">
        <v>339</v>
      </c>
      <c r="AA293" s="36">
        <v>3343.77</v>
      </c>
    </row>
    <row r="294" spans="8:27">
      <c r="H294" s="29" t="s">
        <v>64</v>
      </c>
      <c r="I294" s="30" t="s">
        <v>16</v>
      </c>
      <c r="J294" s="31" t="s">
        <v>59</v>
      </c>
      <c r="K294" s="32">
        <v>769.52</v>
      </c>
      <c r="L294" s="23">
        <v>8041118</v>
      </c>
      <c r="M294" s="24" t="s">
        <v>16</v>
      </c>
      <c r="N294" s="23" t="s">
        <v>339</v>
      </c>
      <c r="O294" s="25">
        <v>289.48</v>
      </c>
      <c r="P294" s="7" t="s">
        <v>344</v>
      </c>
      <c r="Q294" s="8" t="s">
        <v>16</v>
      </c>
      <c r="R294" s="9" t="s">
        <v>339</v>
      </c>
      <c r="S294" s="17">
        <v>5747.94</v>
      </c>
      <c r="T294" s="7" t="s">
        <v>344</v>
      </c>
      <c r="U294" s="8" t="s">
        <v>16</v>
      </c>
      <c r="V294" s="9" t="s">
        <v>339</v>
      </c>
      <c r="W294" s="10">
        <v>6631.3</v>
      </c>
      <c r="X294" s="35" t="s">
        <v>344</v>
      </c>
      <c r="Y294" s="35" t="s">
        <v>16</v>
      </c>
      <c r="Z294" s="35" t="s">
        <v>339</v>
      </c>
      <c r="AA294" s="36">
        <v>2475.54</v>
      </c>
    </row>
    <row r="295" spans="8:27">
      <c r="H295" s="29"/>
      <c r="I295" s="30"/>
      <c r="J295" s="34" t="s">
        <v>65</v>
      </c>
      <c r="K295" s="32">
        <f>SUBTOTAL(9,K289:K294)</f>
        <v>18066.91</v>
      </c>
      <c r="L295" s="23"/>
      <c r="M295" s="24"/>
      <c r="N295" s="27" t="s">
        <v>345</v>
      </c>
      <c r="O295" s="25">
        <v>95528.5</v>
      </c>
      <c r="P295" s="7"/>
      <c r="Q295" s="8"/>
      <c r="R295" s="12" t="s">
        <v>345</v>
      </c>
      <c r="S295" s="17">
        <v>95954.69</v>
      </c>
      <c r="T295" s="7"/>
      <c r="U295" s="8"/>
      <c r="V295" s="12" t="s">
        <v>345</v>
      </c>
      <c r="W295" s="10">
        <v>165960.43</v>
      </c>
      <c r="X295" s="35"/>
      <c r="Y295" s="35"/>
      <c r="Z295" s="37" t="s">
        <v>345</v>
      </c>
      <c r="AA295" s="36">
        <v>90891.18</v>
      </c>
    </row>
    <row r="296" spans="8:27">
      <c r="H296" s="29" t="s">
        <v>98</v>
      </c>
      <c r="I296" s="30" t="s">
        <v>5</v>
      </c>
      <c r="J296" s="31" t="s">
        <v>99</v>
      </c>
      <c r="K296" s="32" t="s">
        <v>560</v>
      </c>
      <c r="L296" s="23">
        <v>8042000</v>
      </c>
      <c r="M296" s="24" t="s">
        <v>5</v>
      </c>
      <c r="N296" s="23" t="s">
        <v>347</v>
      </c>
      <c r="O296" s="25">
        <v>0</v>
      </c>
      <c r="P296" s="7" t="s">
        <v>346</v>
      </c>
      <c r="Q296" s="8" t="s">
        <v>5</v>
      </c>
      <c r="R296" s="9" t="s">
        <v>347</v>
      </c>
      <c r="S296" s="17">
        <v>0</v>
      </c>
      <c r="T296" s="7" t="s">
        <v>346</v>
      </c>
      <c r="U296" s="8" t="s">
        <v>5</v>
      </c>
      <c r="V296" s="9" t="s">
        <v>347</v>
      </c>
      <c r="W296" s="10">
        <v>0</v>
      </c>
      <c r="X296" s="35" t="s">
        <v>346</v>
      </c>
      <c r="Y296" s="35" t="s">
        <v>5</v>
      </c>
      <c r="Z296" s="35" t="s">
        <v>347</v>
      </c>
      <c r="AA296" s="36">
        <v>0</v>
      </c>
    </row>
    <row r="297" spans="8:27">
      <c r="H297" s="29" t="s">
        <v>100</v>
      </c>
      <c r="I297" s="30" t="s">
        <v>8</v>
      </c>
      <c r="J297" s="31" t="s">
        <v>99</v>
      </c>
      <c r="K297" s="32">
        <v>100825.22</v>
      </c>
      <c r="L297" s="23">
        <v>8042001</v>
      </c>
      <c r="M297" s="24" t="s">
        <v>8</v>
      </c>
      <c r="N297" s="23" t="s">
        <v>347</v>
      </c>
      <c r="O297" s="25">
        <v>2240.48</v>
      </c>
      <c r="P297" s="7" t="s">
        <v>348</v>
      </c>
      <c r="Q297" s="8" t="s">
        <v>8</v>
      </c>
      <c r="R297" s="9" t="s">
        <v>347</v>
      </c>
      <c r="S297" s="17">
        <v>5759.86</v>
      </c>
      <c r="T297" s="7" t="s">
        <v>348</v>
      </c>
      <c r="U297" s="8" t="s">
        <v>8</v>
      </c>
      <c r="V297" s="9" t="s">
        <v>347</v>
      </c>
      <c r="W297" s="10">
        <v>4936.45</v>
      </c>
      <c r="X297" s="35" t="s">
        <v>348</v>
      </c>
      <c r="Y297" s="35" t="s">
        <v>8</v>
      </c>
      <c r="Z297" s="35" t="s">
        <v>347</v>
      </c>
      <c r="AA297" s="36">
        <v>4654.1899999999996</v>
      </c>
    </row>
    <row r="298" spans="8:27">
      <c r="H298" s="29" t="s">
        <v>101</v>
      </c>
      <c r="I298" s="30" t="s">
        <v>10</v>
      </c>
      <c r="J298" s="31" t="s">
        <v>99</v>
      </c>
      <c r="K298" s="32">
        <v>95416.05</v>
      </c>
      <c r="L298" s="23">
        <v>8042012</v>
      </c>
      <c r="M298" s="24" t="s">
        <v>10</v>
      </c>
      <c r="N298" s="23" t="s">
        <v>347</v>
      </c>
      <c r="O298" s="25">
        <v>126.65</v>
      </c>
      <c r="P298" s="7" t="s">
        <v>349</v>
      </c>
      <c r="Q298" s="8" t="s">
        <v>10</v>
      </c>
      <c r="R298" s="9" t="s">
        <v>347</v>
      </c>
      <c r="S298" s="17">
        <v>379.95</v>
      </c>
      <c r="T298" s="7" t="s">
        <v>349</v>
      </c>
      <c r="U298" s="8" t="s">
        <v>10</v>
      </c>
      <c r="V298" s="9" t="s">
        <v>347</v>
      </c>
      <c r="W298" s="10">
        <v>639.41</v>
      </c>
      <c r="X298" s="35" t="s">
        <v>349</v>
      </c>
      <c r="Y298" s="35" t="s">
        <v>10</v>
      </c>
      <c r="Z298" s="35" t="s">
        <v>347</v>
      </c>
      <c r="AA298" s="36">
        <v>0</v>
      </c>
    </row>
    <row r="299" spans="8:27">
      <c r="H299" s="29" t="s">
        <v>102</v>
      </c>
      <c r="I299" s="30" t="s">
        <v>12</v>
      </c>
      <c r="J299" s="31" t="s">
        <v>99</v>
      </c>
      <c r="K299" s="32" t="s">
        <v>560</v>
      </c>
      <c r="L299" s="23">
        <v>8042015</v>
      </c>
      <c r="M299" s="24" t="s">
        <v>12</v>
      </c>
      <c r="N299" s="23" t="s">
        <v>347</v>
      </c>
      <c r="O299" s="25">
        <v>0</v>
      </c>
      <c r="P299" s="7" t="s">
        <v>350</v>
      </c>
      <c r="Q299" s="8" t="s">
        <v>12</v>
      </c>
      <c r="R299" s="9" t="s">
        <v>347</v>
      </c>
      <c r="S299" s="17">
        <v>0</v>
      </c>
      <c r="T299" s="7" t="s">
        <v>350</v>
      </c>
      <c r="U299" s="8" t="s">
        <v>12</v>
      </c>
      <c r="V299" s="9" t="s">
        <v>347</v>
      </c>
      <c r="W299" s="10">
        <v>0</v>
      </c>
      <c r="X299" s="35" t="s">
        <v>350</v>
      </c>
      <c r="Y299" s="35" t="s">
        <v>12</v>
      </c>
      <c r="Z299" s="35" t="s">
        <v>347</v>
      </c>
      <c r="AA299" s="36">
        <v>0</v>
      </c>
    </row>
    <row r="300" spans="8:27">
      <c r="H300" s="29" t="s">
        <v>103</v>
      </c>
      <c r="I300" s="30" t="s">
        <v>14</v>
      </c>
      <c r="J300" s="31" t="s">
        <v>99</v>
      </c>
      <c r="K300" s="32">
        <v>3287.76</v>
      </c>
      <c r="L300" s="23">
        <v>8042017</v>
      </c>
      <c r="M300" s="24" t="s">
        <v>14</v>
      </c>
      <c r="N300" s="23" t="s">
        <v>347</v>
      </c>
      <c r="O300" s="25">
        <v>21.65</v>
      </c>
      <c r="P300" s="7" t="s">
        <v>351</v>
      </c>
      <c r="Q300" s="8" t="s">
        <v>14</v>
      </c>
      <c r="R300" s="9" t="s">
        <v>347</v>
      </c>
      <c r="S300" s="17">
        <v>840.58</v>
      </c>
      <c r="T300" s="7" t="s">
        <v>351</v>
      </c>
      <c r="U300" s="8" t="s">
        <v>14</v>
      </c>
      <c r="V300" s="9" t="s">
        <v>347</v>
      </c>
      <c r="W300" s="10">
        <v>465.63</v>
      </c>
      <c r="X300" s="35" t="s">
        <v>351</v>
      </c>
      <c r="Y300" s="35" t="s">
        <v>14</v>
      </c>
      <c r="Z300" s="35" t="s">
        <v>347</v>
      </c>
      <c r="AA300" s="36">
        <v>823.94</v>
      </c>
    </row>
    <row r="301" spans="8:27">
      <c r="H301" s="29" t="s">
        <v>104</v>
      </c>
      <c r="I301" s="30" t="s">
        <v>16</v>
      </c>
      <c r="J301" s="31" t="s">
        <v>99</v>
      </c>
      <c r="K301" s="32">
        <v>914.86</v>
      </c>
      <c r="L301" s="23">
        <v>8042018</v>
      </c>
      <c r="M301" s="24" t="s">
        <v>16</v>
      </c>
      <c r="N301" s="23" t="s">
        <v>347</v>
      </c>
      <c r="O301" s="25">
        <v>0</v>
      </c>
      <c r="P301" s="7" t="s">
        <v>352</v>
      </c>
      <c r="Q301" s="8" t="s">
        <v>16</v>
      </c>
      <c r="R301" s="9" t="s">
        <v>347</v>
      </c>
      <c r="S301" s="17">
        <v>0</v>
      </c>
      <c r="T301" s="7" t="s">
        <v>352</v>
      </c>
      <c r="U301" s="8" t="s">
        <v>16</v>
      </c>
      <c r="V301" s="9" t="s">
        <v>347</v>
      </c>
      <c r="W301" s="10">
        <v>0</v>
      </c>
      <c r="X301" s="35" t="s">
        <v>352</v>
      </c>
      <c r="Y301" s="35" t="s">
        <v>16</v>
      </c>
      <c r="Z301" s="35" t="s">
        <v>347</v>
      </c>
      <c r="AA301" s="36">
        <v>0</v>
      </c>
    </row>
    <row r="302" spans="8:27">
      <c r="H302" s="29"/>
      <c r="I302" s="30"/>
      <c r="J302" s="34" t="s">
        <v>105</v>
      </c>
      <c r="K302" s="32">
        <f>SUBTOTAL(9,K296:K301)</f>
        <v>200443.89</v>
      </c>
      <c r="L302" s="23"/>
      <c r="M302" s="24"/>
      <c r="N302" s="27" t="s">
        <v>353</v>
      </c>
      <c r="O302" s="25">
        <v>2388.7800000000002</v>
      </c>
      <c r="P302" s="7"/>
      <c r="Q302" s="8"/>
      <c r="R302" s="12" t="s">
        <v>353</v>
      </c>
      <c r="S302" s="17">
        <v>6980.3899999999994</v>
      </c>
      <c r="T302" s="7"/>
      <c r="U302" s="8"/>
      <c r="V302" s="12" t="s">
        <v>353</v>
      </c>
      <c r="W302" s="10">
        <v>6041.49</v>
      </c>
      <c r="X302" s="35"/>
      <c r="Y302" s="35"/>
      <c r="Z302" s="37" t="s">
        <v>353</v>
      </c>
      <c r="AA302" s="36">
        <v>5478.1299999999992</v>
      </c>
    </row>
    <row r="303" spans="8:27">
      <c r="H303" s="29" t="s">
        <v>122</v>
      </c>
      <c r="I303" s="30" t="s">
        <v>5</v>
      </c>
      <c r="J303" s="31" t="s">
        <v>123</v>
      </c>
      <c r="K303" s="32" t="s">
        <v>560</v>
      </c>
      <c r="L303" s="23">
        <v>8043800</v>
      </c>
      <c r="M303" s="24" t="s">
        <v>5</v>
      </c>
      <c r="N303" s="23" t="s">
        <v>355</v>
      </c>
      <c r="O303" s="25">
        <v>0</v>
      </c>
      <c r="P303" s="7" t="s">
        <v>354</v>
      </c>
      <c r="Q303" s="8" t="s">
        <v>5</v>
      </c>
      <c r="R303" s="9" t="s">
        <v>355</v>
      </c>
      <c r="S303" s="17">
        <v>0</v>
      </c>
      <c r="T303" s="7" t="s">
        <v>354</v>
      </c>
      <c r="U303" s="8" t="s">
        <v>5</v>
      </c>
      <c r="V303" s="9" t="s">
        <v>355</v>
      </c>
      <c r="W303" s="10">
        <v>0</v>
      </c>
      <c r="X303" s="35" t="s">
        <v>354</v>
      </c>
      <c r="Y303" s="35" t="s">
        <v>5</v>
      </c>
      <c r="Z303" s="35" t="s">
        <v>355</v>
      </c>
      <c r="AA303" s="36">
        <v>0</v>
      </c>
    </row>
    <row r="304" spans="8:27">
      <c r="H304" s="33" t="s">
        <v>124</v>
      </c>
      <c r="I304" s="30" t="s">
        <v>8</v>
      </c>
      <c r="J304" s="31" t="s">
        <v>123</v>
      </c>
      <c r="K304" s="32">
        <v>22684.560000000001</v>
      </c>
      <c r="L304" s="23">
        <v>8043801</v>
      </c>
      <c r="M304" s="24" t="s">
        <v>8</v>
      </c>
      <c r="N304" s="23" t="s">
        <v>355</v>
      </c>
      <c r="O304" s="25">
        <v>2110.5700000000002</v>
      </c>
      <c r="P304" s="7" t="s">
        <v>356</v>
      </c>
      <c r="Q304" s="8" t="s">
        <v>8</v>
      </c>
      <c r="R304" s="9" t="s">
        <v>355</v>
      </c>
      <c r="S304" s="17">
        <v>5784.61</v>
      </c>
      <c r="T304" s="7" t="s">
        <v>356</v>
      </c>
      <c r="U304" s="8" t="s">
        <v>8</v>
      </c>
      <c r="V304" s="9" t="s">
        <v>355</v>
      </c>
      <c r="W304" s="10">
        <v>12341.28</v>
      </c>
      <c r="X304" s="35" t="s">
        <v>356</v>
      </c>
      <c r="Y304" s="35" t="s">
        <v>8</v>
      </c>
      <c r="Z304" s="35" t="s">
        <v>355</v>
      </c>
      <c r="AA304" s="36">
        <v>0</v>
      </c>
    </row>
    <row r="305" spans="8:27">
      <c r="H305" s="29" t="s">
        <v>125</v>
      </c>
      <c r="I305" s="30" t="s">
        <v>10</v>
      </c>
      <c r="J305" s="31" t="s">
        <v>123</v>
      </c>
      <c r="K305" s="32" t="s">
        <v>560</v>
      </c>
      <c r="L305" s="23">
        <v>8043812</v>
      </c>
      <c r="M305" s="24" t="s">
        <v>10</v>
      </c>
      <c r="N305" s="23" t="s">
        <v>355</v>
      </c>
      <c r="O305" s="25">
        <v>0</v>
      </c>
      <c r="P305" s="7" t="s">
        <v>357</v>
      </c>
      <c r="Q305" s="8" t="s">
        <v>10</v>
      </c>
      <c r="R305" s="9" t="s">
        <v>355</v>
      </c>
      <c r="S305" s="17">
        <v>0</v>
      </c>
      <c r="T305" s="7" t="s">
        <v>357</v>
      </c>
      <c r="U305" s="8" t="s">
        <v>10</v>
      </c>
      <c r="V305" s="9" t="s">
        <v>355</v>
      </c>
      <c r="W305" s="10">
        <v>0</v>
      </c>
      <c r="X305" s="35" t="s">
        <v>357</v>
      </c>
      <c r="Y305" s="35" t="s">
        <v>10</v>
      </c>
      <c r="Z305" s="35" t="s">
        <v>355</v>
      </c>
      <c r="AA305" s="36">
        <v>4293.51</v>
      </c>
    </row>
    <row r="306" spans="8:27">
      <c r="H306" s="33" t="s">
        <v>126</v>
      </c>
      <c r="I306" s="30" t="s">
        <v>12</v>
      </c>
      <c r="J306" s="31" t="s">
        <v>123</v>
      </c>
      <c r="K306" s="32">
        <v>883.05</v>
      </c>
      <c r="L306" s="23">
        <v>8043815</v>
      </c>
      <c r="M306" s="24" t="s">
        <v>12</v>
      </c>
      <c r="N306" s="23" t="s">
        <v>355</v>
      </c>
      <c r="O306" s="25">
        <v>0</v>
      </c>
      <c r="P306" s="7" t="s">
        <v>358</v>
      </c>
      <c r="Q306" s="8" t="s">
        <v>12</v>
      </c>
      <c r="R306" s="9" t="s">
        <v>355</v>
      </c>
      <c r="S306" s="17">
        <v>0</v>
      </c>
      <c r="T306" s="7" t="s">
        <v>358</v>
      </c>
      <c r="U306" s="8" t="s">
        <v>12</v>
      </c>
      <c r="V306" s="9" t="s">
        <v>355</v>
      </c>
      <c r="W306" s="10">
        <v>0</v>
      </c>
      <c r="X306" s="35" t="s">
        <v>358</v>
      </c>
      <c r="Y306" s="35" t="s">
        <v>12</v>
      </c>
      <c r="Z306" s="35" t="s">
        <v>355</v>
      </c>
      <c r="AA306" s="36">
        <v>0</v>
      </c>
    </row>
    <row r="307" spans="8:27">
      <c r="H307" s="33" t="s">
        <v>127</v>
      </c>
      <c r="I307" s="30" t="s">
        <v>14</v>
      </c>
      <c r="J307" s="31" t="s">
        <v>123</v>
      </c>
      <c r="K307" s="32" t="s">
        <v>560</v>
      </c>
      <c r="L307" s="23">
        <v>8043817</v>
      </c>
      <c r="M307" s="24" t="s">
        <v>14</v>
      </c>
      <c r="N307" s="23" t="s">
        <v>355</v>
      </c>
      <c r="O307" s="25">
        <v>93.78</v>
      </c>
      <c r="P307" s="7" t="s">
        <v>359</v>
      </c>
      <c r="Q307" s="8" t="s">
        <v>14</v>
      </c>
      <c r="R307" s="9" t="s">
        <v>355</v>
      </c>
      <c r="S307" s="17">
        <v>96.54</v>
      </c>
      <c r="T307" s="7" t="s">
        <v>359</v>
      </c>
      <c r="U307" s="8" t="s">
        <v>14</v>
      </c>
      <c r="V307" s="9" t="s">
        <v>355</v>
      </c>
      <c r="W307" s="10">
        <v>224.61</v>
      </c>
      <c r="X307" s="35" t="s">
        <v>359</v>
      </c>
      <c r="Y307" s="35" t="s">
        <v>14</v>
      </c>
      <c r="Z307" s="35" t="s">
        <v>355</v>
      </c>
      <c r="AA307" s="36">
        <v>20.84</v>
      </c>
    </row>
    <row r="308" spans="8:27">
      <c r="H308" s="29" t="s">
        <v>128</v>
      </c>
      <c r="I308" s="30" t="s">
        <v>16</v>
      </c>
      <c r="J308" s="31" t="s">
        <v>123</v>
      </c>
      <c r="K308" s="32" t="s">
        <v>560</v>
      </c>
      <c r="L308" s="23">
        <v>8043818</v>
      </c>
      <c r="M308" s="24" t="s">
        <v>16</v>
      </c>
      <c r="N308" s="23" t="s">
        <v>355</v>
      </c>
      <c r="O308" s="25">
        <v>0</v>
      </c>
      <c r="P308" s="7" t="s">
        <v>360</v>
      </c>
      <c r="Q308" s="8" t="s">
        <v>16</v>
      </c>
      <c r="R308" s="9" t="s">
        <v>355</v>
      </c>
      <c r="S308" s="17">
        <v>0</v>
      </c>
      <c r="T308" s="7" t="s">
        <v>360</v>
      </c>
      <c r="U308" s="8" t="s">
        <v>16</v>
      </c>
      <c r="V308" s="9" t="s">
        <v>355</v>
      </c>
      <c r="W308" s="10">
        <v>0</v>
      </c>
      <c r="X308" s="35" t="s">
        <v>360</v>
      </c>
      <c r="Y308" s="35" t="s">
        <v>16</v>
      </c>
      <c r="Z308" s="35" t="s">
        <v>355</v>
      </c>
      <c r="AA308" s="36">
        <v>0</v>
      </c>
    </row>
    <row r="309" spans="8:27">
      <c r="H309" s="29"/>
      <c r="I309" s="30"/>
      <c r="J309" s="34" t="s">
        <v>129</v>
      </c>
      <c r="K309" s="32">
        <f>SUBTOTAL(9,K303:K308)</f>
        <v>23567.61</v>
      </c>
      <c r="L309" s="23"/>
      <c r="M309" s="24"/>
      <c r="N309" s="27" t="s">
        <v>361</v>
      </c>
      <c r="O309" s="25">
        <v>2204.35</v>
      </c>
      <c r="P309" s="7"/>
      <c r="Q309" s="8"/>
      <c r="R309" s="12" t="s">
        <v>361</v>
      </c>
      <c r="S309" s="17">
        <v>5881.15</v>
      </c>
      <c r="T309" s="7"/>
      <c r="U309" s="8"/>
      <c r="V309" s="12" t="s">
        <v>361</v>
      </c>
      <c r="W309" s="10">
        <v>12565.890000000001</v>
      </c>
      <c r="X309" s="35"/>
      <c r="Y309" s="35"/>
      <c r="Z309" s="37" t="s">
        <v>361</v>
      </c>
      <c r="AA309" s="36">
        <v>4314.3500000000004</v>
      </c>
    </row>
    <row r="310" spans="8:27">
      <c r="H310" s="29" t="s">
        <v>138</v>
      </c>
      <c r="I310" s="30" t="s">
        <v>5</v>
      </c>
      <c r="J310" s="31" t="s">
        <v>139</v>
      </c>
      <c r="K310" s="32" t="s">
        <v>560</v>
      </c>
      <c r="L310" s="23">
        <v>8044600</v>
      </c>
      <c r="M310" s="24" t="s">
        <v>5</v>
      </c>
      <c r="N310" s="23" t="s">
        <v>363</v>
      </c>
      <c r="O310" s="25">
        <v>0</v>
      </c>
      <c r="P310" s="7" t="s">
        <v>362</v>
      </c>
      <c r="Q310" s="8" t="s">
        <v>5</v>
      </c>
      <c r="R310" s="9" t="s">
        <v>363</v>
      </c>
      <c r="S310" s="17">
        <v>0</v>
      </c>
      <c r="T310" s="7" t="s">
        <v>362</v>
      </c>
      <c r="U310" s="8" t="s">
        <v>5</v>
      </c>
      <c r="V310" s="9" t="s">
        <v>363</v>
      </c>
      <c r="W310" s="10">
        <v>0</v>
      </c>
      <c r="X310" s="35" t="s">
        <v>362</v>
      </c>
      <c r="Y310" s="35" t="s">
        <v>5</v>
      </c>
      <c r="Z310" s="35" t="s">
        <v>363</v>
      </c>
      <c r="AA310" s="36">
        <v>0</v>
      </c>
    </row>
    <row r="311" spans="8:27">
      <c r="H311" s="29" t="s">
        <v>140</v>
      </c>
      <c r="I311" s="30" t="s">
        <v>8</v>
      </c>
      <c r="J311" s="31" t="s">
        <v>139</v>
      </c>
      <c r="K311" s="32">
        <v>4276.18</v>
      </c>
      <c r="L311" s="23">
        <v>8044601</v>
      </c>
      <c r="M311" s="24" t="s">
        <v>8</v>
      </c>
      <c r="N311" s="23" t="s">
        <v>363</v>
      </c>
      <c r="O311" s="25">
        <v>418.1</v>
      </c>
      <c r="P311" s="7" t="s">
        <v>364</v>
      </c>
      <c r="Q311" s="8" t="s">
        <v>8</v>
      </c>
      <c r="R311" s="9" t="s">
        <v>363</v>
      </c>
      <c r="S311" s="17">
        <v>884.73</v>
      </c>
      <c r="T311" s="7" t="s">
        <v>364</v>
      </c>
      <c r="U311" s="8" t="s">
        <v>8</v>
      </c>
      <c r="V311" s="9" t="s">
        <v>363</v>
      </c>
      <c r="W311" s="10">
        <v>666.42</v>
      </c>
      <c r="X311" s="35" t="s">
        <v>364</v>
      </c>
      <c r="Y311" s="35" t="s">
        <v>8</v>
      </c>
      <c r="Z311" s="35" t="s">
        <v>363</v>
      </c>
      <c r="AA311" s="36">
        <v>490.24</v>
      </c>
    </row>
    <row r="312" spans="8:27">
      <c r="H312" s="29" t="s">
        <v>141</v>
      </c>
      <c r="I312" s="30" t="s">
        <v>10</v>
      </c>
      <c r="J312" s="31" t="s">
        <v>139</v>
      </c>
      <c r="K312" s="32" t="s">
        <v>560</v>
      </c>
      <c r="L312" s="23">
        <v>8044612</v>
      </c>
      <c r="M312" s="24" t="s">
        <v>10</v>
      </c>
      <c r="N312" s="23" t="s">
        <v>363</v>
      </c>
      <c r="O312" s="25">
        <v>0</v>
      </c>
      <c r="P312" s="7" t="s">
        <v>365</v>
      </c>
      <c r="Q312" s="8" t="s">
        <v>10</v>
      </c>
      <c r="R312" s="9" t="s">
        <v>363</v>
      </c>
      <c r="S312" s="17">
        <v>0</v>
      </c>
      <c r="T312" s="7" t="s">
        <v>365</v>
      </c>
      <c r="U312" s="8" t="s">
        <v>10</v>
      </c>
      <c r="V312" s="9" t="s">
        <v>363</v>
      </c>
      <c r="W312" s="10">
        <v>0</v>
      </c>
      <c r="X312" s="35" t="s">
        <v>365</v>
      </c>
      <c r="Y312" s="35" t="s">
        <v>10</v>
      </c>
      <c r="Z312" s="35" t="s">
        <v>363</v>
      </c>
      <c r="AA312" s="36">
        <v>0</v>
      </c>
    </row>
    <row r="313" spans="8:27">
      <c r="H313" s="33" t="s">
        <v>142</v>
      </c>
      <c r="I313" s="30" t="s">
        <v>12</v>
      </c>
      <c r="J313" s="31" t="s">
        <v>139</v>
      </c>
      <c r="K313" s="32">
        <v>21256.39</v>
      </c>
      <c r="L313" s="23">
        <v>8044615</v>
      </c>
      <c r="M313" s="24" t="s">
        <v>12</v>
      </c>
      <c r="N313" s="23" t="s">
        <v>363</v>
      </c>
      <c r="O313" s="25">
        <v>0</v>
      </c>
      <c r="P313" s="7" t="s">
        <v>366</v>
      </c>
      <c r="Q313" s="8" t="s">
        <v>12</v>
      </c>
      <c r="R313" s="9" t="s">
        <v>363</v>
      </c>
      <c r="S313" s="17">
        <v>0</v>
      </c>
      <c r="T313" s="7" t="s">
        <v>366</v>
      </c>
      <c r="U313" s="8" t="s">
        <v>12</v>
      </c>
      <c r="V313" s="9" t="s">
        <v>363</v>
      </c>
      <c r="W313" s="10">
        <v>0</v>
      </c>
      <c r="X313" s="35" t="s">
        <v>366</v>
      </c>
      <c r="Y313" s="35" t="s">
        <v>12</v>
      </c>
      <c r="Z313" s="35" t="s">
        <v>363</v>
      </c>
      <c r="AA313" s="36">
        <v>0</v>
      </c>
    </row>
    <row r="314" spans="8:27">
      <c r="H314" s="29" t="s">
        <v>143</v>
      </c>
      <c r="I314" s="30" t="s">
        <v>14</v>
      </c>
      <c r="J314" s="31" t="s">
        <v>139</v>
      </c>
      <c r="K314" s="32">
        <v>167.81</v>
      </c>
      <c r="L314" s="23">
        <v>8044617</v>
      </c>
      <c r="M314" s="24" t="s">
        <v>14</v>
      </c>
      <c r="N314" s="23" t="s">
        <v>363</v>
      </c>
      <c r="O314" s="25">
        <v>0</v>
      </c>
      <c r="P314" s="7" t="s">
        <v>367</v>
      </c>
      <c r="Q314" s="8" t="s">
        <v>14</v>
      </c>
      <c r="R314" s="9" t="s">
        <v>363</v>
      </c>
      <c r="S314" s="17">
        <v>0</v>
      </c>
      <c r="T314" s="7" t="s">
        <v>367</v>
      </c>
      <c r="U314" s="8" t="s">
        <v>14</v>
      </c>
      <c r="V314" s="9" t="s">
        <v>363</v>
      </c>
      <c r="W314" s="10">
        <v>0</v>
      </c>
      <c r="X314" s="35" t="s">
        <v>367</v>
      </c>
      <c r="Y314" s="35" t="s">
        <v>14</v>
      </c>
      <c r="Z314" s="35" t="s">
        <v>363</v>
      </c>
      <c r="AA314" s="36">
        <v>0</v>
      </c>
    </row>
    <row r="315" spans="8:27">
      <c r="H315" s="29" t="s">
        <v>144</v>
      </c>
      <c r="I315" s="30" t="s">
        <v>16</v>
      </c>
      <c r="J315" s="31" t="s">
        <v>139</v>
      </c>
      <c r="K315" s="32" t="s">
        <v>560</v>
      </c>
      <c r="L315" s="23">
        <v>8044618</v>
      </c>
      <c r="M315" s="24" t="s">
        <v>16</v>
      </c>
      <c r="N315" s="23" t="s">
        <v>363</v>
      </c>
      <c r="O315" s="25">
        <v>0</v>
      </c>
      <c r="P315" s="7" t="s">
        <v>368</v>
      </c>
      <c r="Q315" s="8" t="s">
        <v>16</v>
      </c>
      <c r="R315" s="9" t="s">
        <v>363</v>
      </c>
      <c r="S315" s="17">
        <v>0</v>
      </c>
      <c r="T315" s="7" t="s">
        <v>368</v>
      </c>
      <c r="U315" s="8" t="s">
        <v>16</v>
      </c>
      <c r="V315" s="9" t="s">
        <v>363</v>
      </c>
      <c r="W315" s="10">
        <v>0</v>
      </c>
      <c r="X315" s="35" t="s">
        <v>368</v>
      </c>
      <c r="Y315" s="35" t="s">
        <v>16</v>
      </c>
      <c r="Z315" s="35" t="s">
        <v>363</v>
      </c>
      <c r="AA315" s="36">
        <v>0</v>
      </c>
    </row>
    <row r="316" spans="8:27">
      <c r="H316" s="29"/>
      <c r="I316" s="30"/>
      <c r="J316" s="34" t="s">
        <v>145</v>
      </c>
      <c r="K316" s="32">
        <f>SUBTOTAL(9,K310:K315)</f>
        <v>25700.38</v>
      </c>
      <c r="L316" s="23"/>
      <c r="M316" s="24"/>
      <c r="N316" s="27" t="s">
        <v>369</v>
      </c>
      <c r="O316" s="25">
        <v>418.1</v>
      </c>
      <c r="P316" s="7"/>
      <c r="Q316" s="8"/>
      <c r="R316" s="12" t="s">
        <v>369</v>
      </c>
      <c r="S316" s="17">
        <v>884.73</v>
      </c>
      <c r="T316" s="7"/>
      <c r="U316" s="8"/>
      <c r="V316" s="12" t="s">
        <v>369</v>
      </c>
      <c r="W316" s="10">
        <v>666.42</v>
      </c>
      <c r="X316" s="35"/>
      <c r="Y316" s="35"/>
      <c r="Z316" s="37" t="s">
        <v>369</v>
      </c>
      <c r="AA316" s="36">
        <v>490.24</v>
      </c>
    </row>
    <row r="317" spans="8:27">
      <c r="H317" s="29" t="s">
        <v>386</v>
      </c>
      <c r="I317" s="30" t="s">
        <v>5</v>
      </c>
      <c r="J317" s="31" t="s">
        <v>387</v>
      </c>
      <c r="K317" s="32" t="s">
        <v>560</v>
      </c>
      <c r="L317" s="23">
        <v>8045400</v>
      </c>
      <c r="M317" s="24" t="s">
        <v>5</v>
      </c>
      <c r="N317" s="23" t="s">
        <v>371</v>
      </c>
      <c r="O317" s="25">
        <v>0</v>
      </c>
      <c r="P317" s="7" t="s">
        <v>370</v>
      </c>
      <c r="Q317" s="8" t="s">
        <v>5</v>
      </c>
      <c r="R317" s="9" t="s">
        <v>371</v>
      </c>
      <c r="S317" s="17">
        <v>0</v>
      </c>
      <c r="T317" s="7" t="s">
        <v>370</v>
      </c>
      <c r="U317" s="8" t="s">
        <v>5</v>
      </c>
      <c r="V317" s="9" t="s">
        <v>371</v>
      </c>
      <c r="W317" s="10">
        <v>0</v>
      </c>
      <c r="X317" s="35" t="s">
        <v>370</v>
      </c>
      <c r="Y317" s="35" t="s">
        <v>5</v>
      </c>
      <c r="Z317" s="35" t="s">
        <v>371</v>
      </c>
      <c r="AA317" s="36">
        <v>0</v>
      </c>
    </row>
    <row r="318" spans="8:27">
      <c r="H318" s="29" t="s">
        <v>388</v>
      </c>
      <c r="I318" s="30" t="s">
        <v>8</v>
      </c>
      <c r="J318" s="31" t="s">
        <v>387</v>
      </c>
      <c r="K318" s="32">
        <v>49134.82</v>
      </c>
      <c r="L318" s="26" t="s">
        <v>372</v>
      </c>
      <c r="M318" s="24" t="s">
        <v>8</v>
      </c>
      <c r="N318" s="23" t="s">
        <v>371</v>
      </c>
      <c r="O318" s="25">
        <v>10201.540000000001</v>
      </c>
      <c r="P318" s="11" t="s">
        <v>372</v>
      </c>
      <c r="Q318" s="8" t="s">
        <v>8</v>
      </c>
      <c r="R318" s="9" t="s">
        <v>371</v>
      </c>
      <c r="S318" s="17">
        <v>39102.199999999997</v>
      </c>
      <c r="T318" s="11" t="s">
        <v>372</v>
      </c>
      <c r="U318" s="8" t="s">
        <v>8</v>
      </c>
      <c r="V318" s="9" t="s">
        <v>371</v>
      </c>
      <c r="W318" s="10">
        <v>56080.82</v>
      </c>
      <c r="X318" s="35" t="s">
        <v>372</v>
      </c>
      <c r="Y318" s="35" t="s">
        <v>8</v>
      </c>
      <c r="Z318" s="35" t="s">
        <v>371</v>
      </c>
      <c r="AA318" s="36">
        <v>95.15</v>
      </c>
    </row>
    <row r="319" spans="8:27">
      <c r="H319" s="29" t="s">
        <v>389</v>
      </c>
      <c r="I319" s="30" t="s">
        <v>10</v>
      </c>
      <c r="J319" s="31" t="s">
        <v>387</v>
      </c>
      <c r="K319" s="32">
        <v>6848.53</v>
      </c>
      <c r="L319" s="23">
        <v>8045412</v>
      </c>
      <c r="M319" s="24" t="s">
        <v>10</v>
      </c>
      <c r="N319" s="23" t="s">
        <v>371</v>
      </c>
      <c r="O319" s="25">
        <v>0</v>
      </c>
      <c r="P319" s="7" t="s">
        <v>373</v>
      </c>
      <c r="Q319" s="8" t="s">
        <v>10</v>
      </c>
      <c r="R319" s="9" t="s">
        <v>371</v>
      </c>
      <c r="S319" s="17">
        <v>0</v>
      </c>
      <c r="T319" s="7" t="s">
        <v>373</v>
      </c>
      <c r="U319" s="8" t="s">
        <v>10</v>
      </c>
      <c r="V319" s="9" t="s">
        <v>371</v>
      </c>
      <c r="W319" s="10">
        <v>0</v>
      </c>
      <c r="X319" s="35" t="s">
        <v>373</v>
      </c>
      <c r="Y319" s="35" t="s">
        <v>10</v>
      </c>
      <c r="Z319" s="35" t="s">
        <v>371</v>
      </c>
      <c r="AA319" s="36">
        <v>0</v>
      </c>
    </row>
    <row r="320" spans="8:27">
      <c r="H320" s="29" t="s">
        <v>390</v>
      </c>
      <c r="I320" s="30" t="s">
        <v>12</v>
      </c>
      <c r="J320" s="31" t="s">
        <v>387</v>
      </c>
      <c r="K320" s="32">
        <v>3491.89</v>
      </c>
      <c r="L320" s="26" t="s">
        <v>374</v>
      </c>
      <c r="M320" s="24" t="s">
        <v>12</v>
      </c>
      <c r="N320" s="23" t="s">
        <v>371</v>
      </c>
      <c r="O320" s="25">
        <v>173.67</v>
      </c>
      <c r="P320" s="11" t="s">
        <v>374</v>
      </c>
      <c r="Q320" s="8" t="s">
        <v>12</v>
      </c>
      <c r="R320" s="9" t="s">
        <v>371</v>
      </c>
      <c r="S320" s="17">
        <v>578.17999999999995</v>
      </c>
      <c r="T320" s="11" t="s">
        <v>374</v>
      </c>
      <c r="U320" s="8" t="s">
        <v>12</v>
      </c>
      <c r="V320" s="9" t="s">
        <v>371</v>
      </c>
      <c r="W320" s="10">
        <v>729.41</v>
      </c>
      <c r="X320" s="35" t="s">
        <v>374</v>
      </c>
      <c r="Y320" s="35" t="s">
        <v>12</v>
      </c>
      <c r="Z320" s="35" t="s">
        <v>371</v>
      </c>
      <c r="AA320" s="36">
        <v>3.41</v>
      </c>
    </row>
    <row r="321" spans="8:27">
      <c r="H321" s="29" t="s">
        <v>391</v>
      </c>
      <c r="I321" s="30" t="s">
        <v>14</v>
      </c>
      <c r="J321" s="31" t="s">
        <v>387</v>
      </c>
      <c r="K321" s="32">
        <v>11961.43</v>
      </c>
      <c r="L321" s="26" t="s">
        <v>375</v>
      </c>
      <c r="M321" s="24" t="s">
        <v>14</v>
      </c>
      <c r="N321" s="23" t="s">
        <v>371</v>
      </c>
      <c r="O321" s="25">
        <v>211.12</v>
      </c>
      <c r="P321" s="11" t="s">
        <v>375</v>
      </c>
      <c r="Q321" s="8" t="s">
        <v>14</v>
      </c>
      <c r="R321" s="9" t="s">
        <v>371</v>
      </c>
      <c r="S321" s="17">
        <v>524.4</v>
      </c>
      <c r="T321" s="11" t="s">
        <v>375</v>
      </c>
      <c r="U321" s="8" t="s">
        <v>14</v>
      </c>
      <c r="V321" s="9" t="s">
        <v>371</v>
      </c>
      <c r="W321" s="10">
        <v>3707.77</v>
      </c>
      <c r="X321" s="35" t="s">
        <v>375</v>
      </c>
      <c r="Y321" s="35" t="s">
        <v>14</v>
      </c>
      <c r="Z321" s="35" t="s">
        <v>371</v>
      </c>
      <c r="AA321" s="36">
        <v>509.74</v>
      </c>
    </row>
    <row r="322" spans="8:27">
      <c r="H322" s="29" t="s">
        <v>392</v>
      </c>
      <c r="I322" s="30" t="s">
        <v>16</v>
      </c>
      <c r="J322" s="31" t="s">
        <v>387</v>
      </c>
      <c r="K322" s="32" t="s">
        <v>560</v>
      </c>
      <c r="L322" s="23">
        <v>8045418</v>
      </c>
      <c r="M322" s="24" t="s">
        <v>16</v>
      </c>
      <c r="N322" s="23" t="s">
        <v>371</v>
      </c>
      <c r="O322" s="25">
        <v>0</v>
      </c>
      <c r="P322" s="7" t="s">
        <v>376</v>
      </c>
      <c r="Q322" s="8" t="s">
        <v>16</v>
      </c>
      <c r="R322" s="9" t="s">
        <v>371</v>
      </c>
      <c r="S322" s="17">
        <v>0</v>
      </c>
      <c r="T322" s="7" t="s">
        <v>376</v>
      </c>
      <c r="U322" s="8" t="s">
        <v>16</v>
      </c>
      <c r="V322" s="9" t="s">
        <v>371</v>
      </c>
      <c r="W322" s="10">
        <v>0</v>
      </c>
      <c r="X322" s="35" t="s">
        <v>376</v>
      </c>
      <c r="Y322" s="35" t="s">
        <v>16</v>
      </c>
      <c r="Z322" s="35" t="s">
        <v>371</v>
      </c>
      <c r="AA322" s="36">
        <v>0</v>
      </c>
    </row>
    <row r="323" spans="8:27">
      <c r="H323" s="29"/>
      <c r="I323" s="30"/>
      <c r="J323" s="34" t="s">
        <v>393</v>
      </c>
      <c r="K323" s="32">
        <f>SUBTOTAL(9,K317:K322)</f>
        <v>71436.67</v>
      </c>
      <c r="L323" s="23"/>
      <c r="M323" s="24"/>
      <c r="N323" s="27" t="s">
        <v>377</v>
      </c>
      <c r="O323" s="25">
        <v>10586.33</v>
      </c>
      <c r="P323" s="7"/>
      <c r="Q323" s="8"/>
      <c r="R323" s="12" t="s">
        <v>377</v>
      </c>
      <c r="S323" s="17">
        <v>40204.78</v>
      </c>
      <c r="T323" s="7"/>
      <c r="U323" s="8"/>
      <c r="V323" s="12" t="s">
        <v>377</v>
      </c>
      <c r="W323" s="10">
        <v>60518</v>
      </c>
      <c r="X323" s="35"/>
      <c r="Y323" s="35"/>
      <c r="Z323" s="37" t="s">
        <v>377</v>
      </c>
      <c r="AA323" s="36">
        <v>608.29999999999995</v>
      </c>
    </row>
    <row r="324" spans="8:27">
      <c r="H324" s="29" t="s">
        <v>498</v>
      </c>
      <c r="I324" s="30" t="s">
        <v>5</v>
      </c>
      <c r="J324" s="31" t="s">
        <v>499</v>
      </c>
      <c r="K324" s="32" t="s">
        <v>560</v>
      </c>
      <c r="L324" s="23">
        <v>8046200</v>
      </c>
      <c r="M324" s="24" t="s">
        <v>5</v>
      </c>
      <c r="N324" s="23" t="s">
        <v>379</v>
      </c>
      <c r="O324" s="25">
        <v>0</v>
      </c>
      <c r="P324" s="7" t="s">
        <v>378</v>
      </c>
      <c r="Q324" s="8" t="s">
        <v>5</v>
      </c>
      <c r="R324" s="9" t="s">
        <v>379</v>
      </c>
      <c r="S324" s="17">
        <v>0</v>
      </c>
      <c r="T324" s="7" t="s">
        <v>378</v>
      </c>
      <c r="U324" s="8" t="s">
        <v>5</v>
      </c>
      <c r="V324" s="9" t="s">
        <v>379</v>
      </c>
      <c r="W324" s="10">
        <v>0</v>
      </c>
      <c r="X324" s="35" t="s">
        <v>378</v>
      </c>
      <c r="Y324" s="35" t="s">
        <v>5</v>
      </c>
      <c r="Z324" s="35" t="s">
        <v>379</v>
      </c>
      <c r="AA324" s="36">
        <v>0</v>
      </c>
    </row>
    <row r="325" spans="8:27">
      <c r="H325" s="33" t="s">
        <v>500</v>
      </c>
      <c r="I325" s="30" t="s">
        <v>8</v>
      </c>
      <c r="J325" s="31" t="s">
        <v>499</v>
      </c>
      <c r="K325" s="32">
        <v>5735.54</v>
      </c>
      <c r="L325" s="23">
        <v>8046201</v>
      </c>
      <c r="M325" s="24" t="s">
        <v>8</v>
      </c>
      <c r="N325" s="23" t="s">
        <v>379</v>
      </c>
      <c r="O325" s="25">
        <v>0</v>
      </c>
      <c r="P325" s="7" t="s">
        <v>380</v>
      </c>
      <c r="Q325" s="8" t="s">
        <v>8</v>
      </c>
      <c r="R325" s="9" t="s">
        <v>379</v>
      </c>
      <c r="S325" s="17">
        <v>267.44</v>
      </c>
      <c r="T325" s="7" t="s">
        <v>380</v>
      </c>
      <c r="U325" s="8" t="s">
        <v>8</v>
      </c>
      <c r="V325" s="9" t="s">
        <v>379</v>
      </c>
      <c r="W325" s="10">
        <v>0</v>
      </c>
      <c r="X325" s="35" t="s">
        <v>380</v>
      </c>
      <c r="Y325" s="35" t="s">
        <v>8</v>
      </c>
      <c r="Z325" s="35" t="s">
        <v>379</v>
      </c>
      <c r="AA325" s="36">
        <v>2684.71</v>
      </c>
    </row>
    <row r="326" spans="8:27">
      <c r="H326" s="29" t="s">
        <v>501</v>
      </c>
      <c r="I326" s="30" t="s">
        <v>10</v>
      </c>
      <c r="J326" s="31" t="s">
        <v>499</v>
      </c>
      <c r="K326" s="32" t="s">
        <v>560</v>
      </c>
      <c r="L326" s="23">
        <v>8046212</v>
      </c>
      <c r="M326" s="24" t="s">
        <v>10</v>
      </c>
      <c r="N326" s="23" t="s">
        <v>379</v>
      </c>
      <c r="O326" s="25">
        <v>0</v>
      </c>
      <c r="P326" s="7" t="s">
        <v>381</v>
      </c>
      <c r="Q326" s="8" t="s">
        <v>10</v>
      </c>
      <c r="R326" s="9" t="s">
        <v>379</v>
      </c>
      <c r="S326" s="17">
        <v>0</v>
      </c>
      <c r="T326" s="7" t="s">
        <v>381</v>
      </c>
      <c r="U326" s="8" t="s">
        <v>10</v>
      </c>
      <c r="V326" s="9" t="s">
        <v>379</v>
      </c>
      <c r="W326" s="10">
        <v>0</v>
      </c>
      <c r="X326" s="35" t="s">
        <v>381</v>
      </c>
      <c r="Y326" s="35" t="s">
        <v>10</v>
      </c>
      <c r="Z326" s="35" t="s">
        <v>379</v>
      </c>
      <c r="AA326" s="36">
        <v>0</v>
      </c>
    </row>
    <row r="327" spans="8:27">
      <c r="H327" s="33" t="s">
        <v>502</v>
      </c>
      <c r="I327" s="30" t="s">
        <v>12</v>
      </c>
      <c r="J327" s="31" t="s">
        <v>499</v>
      </c>
      <c r="K327" s="32">
        <v>553.39</v>
      </c>
      <c r="L327" s="23">
        <v>8046215</v>
      </c>
      <c r="M327" s="24" t="s">
        <v>12</v>
      </c>
      <c r="N327" s="23" t="s">
        <v>379</v>
      </c>
      <c r="O327" s="25">
        <v>0</v>
      </c>
      <c r="P327" s="7" t="s">
        <v>382</v>
      </c>
      <c r="Q327" s="8" t="s">
        <v>12</v>
      </c>
      <c r="R327" s="9" t="s">
        <v>379</v>
      </c>
      <c r="S327" s="17">
        <v>145</v>
      </c>
      <c r="T327" s="7" t="s">
        <v>382</v>
      </c>
      <c r="U327" s="8" t="s">
        <v>12</v>
      </c>
      <c r="V327" s="9" t="s">
        <v>379</v>
      </c>
      <c r="W327" s="10">
        <v>2357.73</v>
      </c>
      <c r="X327" s="35" t="s">
        <v>382</v>
      </c>
      <c r="Y327" s="35" t="s">
        <v>12</v>
      </c>
      <c r="Z327" s="35" t="s">
        <v>379</v>
      </c>
      <c r="AA327" s="36">
        <v>249.88</v>
      </c>
    </row>
    <row r="328" spans="8:27">
      <c r="H328" s="33" t="s">
        <v>503</v>
      </c>
      <c r="I328" s="30" t="s">
        <v>14</v>
      </c>
      <c r="J328" s="31" t="s">
        <v>499</v>
      </c>
      <c r="K328" s="32" t="s">
        <v>560</v>
      </c>
      <c r="L328" s="23">
        <v>8046217</v>
      </c>
      <c r="M328" s="24" t="s">
        <v>14</v>
      </c>
      <c r="N328" s="23" t="s">
        <v>379</v>
      </c>
      <c r="O328" s="25">
        <v>0</v>
      </c>
      <c r="P328" s="7" t="s">
        <v>383</v>
      </c>
      <c r="Q328" s="8" t="s">
        <v>14</v>
      </c>
      <c r="R328" s="9" t="s">
        <v>379</v>
      </c>
      <c r="S328" s="17">
        <v>0</v>
      </c>
      <c r="T328" s="7" t="s">
        <v>383</v>
      </c>
      <c r="U328" s="8" t="s">
        <v>14</v>
      </c>
      <c r="V328" s="9" t="s">
        <v>379</v>
      </c>
      <c r="W328" s="10">
        <v>0</v>
      </c>
      <c r="X328" s="35" t="s">
        <v>383</v>
      </c>
      <c r="Y328" s="35" t="s">
        <v>14</v>
      </c>
      <c r="Z328" s="35" t="s">
        <v>379</v>
      </c>
      <c r="AA328" s="36">
        <v>43.31</v>
      </c>
    </row>
    <row r="329" spans="8:27">
      <c r="H329" s="29" t="s">
        <v>504</v>
      </c>
      <c r="I329" s="30" t="s">
        <v>16</v>
      </c>
      <c r="J329" s="31" t="s">
        <v>499</v>
      </c>
      <c r="K329" s="32" t="s">
        <v>560</v>
      </c>
      <c r="L329" s="23">
        <v>8046218</v>
      </c>
      <c r="M329" s="24" t="s">
        <v>16</v>
      </c>
      <c r="N329" s="23" t="s">
        <v>379</v>
      </c>
      <c r="O329" s="25">
        <v>0</v>
      </c>
      <c r="P329" s="7" t="s">
        <v>384</v>
      </c>
      <c r="Q329" s="8" t="s">
        <v>16</v>
      </c>
      <c r="R329" s="9" t="s">
        <v>379</v>
      </c>
      <c r="S329" s="17">
        <v>0</v>
      </c>
      <c r="T329" s="7" t="s">
        <v>384</v>
      </c>
      <c r="U329" s="8" t="s">
        <v>16</v>
      </c>
      <c r="V329" s="9" t="s">
        <v>379</v>
      </c>
      <c r="W329" s="10">
        <v>0</v>
      </c>
      <c r="X329" s="35" t="s">
        <v>384</v>
      </c>
      <c r="Y329" s="35" t="s">
        <v>16</v>
      </c>
      <c r="Z329" s="35" t="s">
        <v>379</v>
      </c>
      <c r="AA329" s="36">
        <v>0</v>
      </c>
    </row>
    <row r="330" spans="8:27">
      <c r="H330" s="29"/>
      <c r="I330" s="30"/>
      <c r="J330" s="34" t="s">
        <v>505</v>
      </c>
      <c r="K330" s="32">
        <f>SUBTOTAL(9,K324:K329)</f>
        <v>6288.93</v>
      </c>
      <c r="L330" s="23"/>
      <c r="M330" s="24"/>
      <c r="N330" s="27" t="s">
        <v>385</v>
      </c>
      <c r="O330" s="25">
        <v>0</v>
      </c>
      <c r="P330" s="7"/>
      <c r="Q330" s="8"/>
      <c r="R330" s="12" t="s">
        <v>385</v>
      </c>
      <c r="S330" s="17">
        <v>412.44</v>
      </c>
      <c r="T330" s="7"/>
      <c r="U330" s="8"/>
      <c r="V330" s="12" t="s">
        <v>385</v>
      </c>
      <c r="W330" s="10">
        <v>2357.73</v>
      </c>
      <c r="X330" s="35"/>
      <c r="Y330" s="35"/>
      <c r="Z330" s="37" t="s">
        <v>385</v>
      </c>
      <c r="AA330" s="36">
        <v>2977.9</v>
      </c>
    </row>
    <row r="331" spans="8:27">
      <c r="H331" s="29" t="s">
        <v>178</v>
      </c>
      <c r="I331" s="30" t="s">
        <v>5</v>
      </c>
      <c r="J331" s="31" t="s">
        <v>179</v>
      </c>
      <c r="K331" s="32" t="s">
        <v>560</v>
      </c>
      <c r="L331" s="23">
        <v>8047100</v>
      </c>
      <c r="M331" s="24" t="s">
        <v>5</v>
      </c>
      <c r="N331" s="23" t="s">
        <v>387</v>
      </c>
      <c r="O331" s="25">
        <v>0</v>
      </c>
      <c r="P331" s="7" t="s">
        <v>386</v>
      </c>
      <c r="Q331" s="8" t="s">
        <v>5</v>
      </c>
      <c r="R331" s="9" t="s">
        <v>387</v>
      </c>
      <c r="S331" s="17">
        <v>0</v>
      </c>
      <c r="T331" s="7" t="s">
        <v>386</v>
      </c>
      <c r="U331" s="8" t="s">
        <v>5</v>
      </c>
      <c r="V331" s="9" t="s">
        <v>387</v>
      </c>
      <c r="W331" s="10">
        <v>0</v>
      </c>
      <c r="X331" s="35" t="s">
        <v>386</v>
      </c>
      <c r="Y331" s="35" t="s">
        <v>5</v>
      </c>
      <c r="Z331" s="35" t="s">
        <v>387</v>
      </c>
      <c r="AA331" s="36">
        <v>0</v>
      </c>
    </row>
    <row r="332" spans="8:27">
      <c r="H332" s="33" t="s">
        <v>180</v>
      </c>
      <c r="I332" s="30" t="s">
        <v>8</v>
      </c>
      <c r="J332" s="31" t="s">
        <v>179</v>
      </c>
      <c r="K332" s="32">
        <v>291.58</v>
      </c>
      <c r="L332" s="23">
        <v>8047101</v>
      </c>
      <c r="M332" s="24" t="s">
        <v>8</v>
      </c>
      <c r="N332" s="23" t="s">
        <v>387</v>
      </c>
      <c r="O332" s="25">
        <v>8075.36</v>
      </c>
      <c r="P332" s="7" t="s">
        <v>388</v>
      </c>
      <c r="Q332" s="8" t="s">
        <v>8</v>
      </c>
      <c r="R332" s="9" t="s">
        <v>387</v>
      </c>
      <c r="S332" s="17">
        <v>16547.740000000002</v>
      </c>
      <c r="T332" s="7" t="s">
        <v>388</v>
      </c>
      <c r="U332" s="8" t="s">
        <v>8</v>
      </c>
      <c r="V332" s="9" t="s">
        <v>387</v>
      </c>
      <c r="W332" s="10">
        <v>34694.14</v>
      </c>
      <c r="X332" s="35" t="s">
        <v>388</v>
      </c>
      <c r="Y332" s="35" t="s">
        <v>8</v>
      </c>
      <c r="Z332" s="35" t="s">
        <v>387</v>
      </c>
      <c r="AA332" s="36">
        <v>22017.040000000001</v>
      </c>
    </row>
    <row r="333" spans="8:27">
      <c r="H333" s="33" t="s">
        <v>181</v>
      </c>
      <c r="I333" s="30" t="s">
        <v>10</v>
      </c>
      <c r="J333" s="31" t="s">
        <v>179</v>
      </c>
      <c r="K333" s="32">
        <v>352.12</v>
      </c>
      <c r="L333" s="23">
        <v>8047112</v>
      </c>
      <c r="M333" s="24" t="s">
        <v>10</v>
      </c>
      <c r="N333" s="23" t="s">
        <v>387</v>
      </c>
      <c r="O333" s="25">
        <v>1336.22</v>
      </c>
      <c r="P333" s="7" t="s">
        <v>389</v>
      </c>
      <c r="Q333" s="8" t="s">
        <v>10</v>
      </c>
      <c r="R333" s="9" t="s">
        <v>387</v>
      </c>
      <c r="S333" s="17">
        <v>1566.18</v>
      </c>
      <c r="T333" s="7" t="s">
        <v>389</v>
      </c>
      <c r="U333" s="8" t="s">
        <v>10</v>
      </c>
      <c r="V333" s="9" t="s">
        <v>387</v>
      </c>
      <c r="W333" s="10">
        <v>4252.95</v>
      </c>
      <c r="X333" s="35" t="s">
        <v>389</v>
      </c>
      <c r="Y333" s="35" t="s">
        <v>10</v>
      </c>
      <c r="Z333" s="35" t="s">
        <v>387</v>
      </c>
      <c r="AA333" s="36">
        <v>2911.35</v>
      </c>
    </row>
    <row r="334" spans="8:27">
      <c r="H334" s="33" t="s">
        <v>182</v>
      </c>
      <c r="I334" s="30" t="s">
        <v>12</v>
      </c>
      <c r="J334" s="31" t="s">
        <v>179</v>
      </c>
      <c r="K334" s="32" t="s">
        <v>560</v>
      </c>
      <c r="L334" s="23">
        <v>8047115</v>
      </c>
      <c r="M334" s="24" t="s">
        <v>12</v>
      </c>
      <c r="N334" s="23" t="s">
        <v>387</v>
      </c>
      <c r="O334" s="25">
        <v>811.23</v>
      </c>
      <c r="P334" s="7" t="s">
        <v>390</v>
      </c>
      <c r="Q334" s="8" t="s">
        <v>12</v>
      </c>
      <c r="R334" s="9" t="s">
        <v>387</v>
      </c>
      <c r="S334" s="17">
        <v>746.71</v>
      </c>
      <c r="T334" s="7" t="s">
        <v>390</v>
      </c>
      <c r="U334" s="8" t="s">
        <v>12</v>
      </c>
      <c r="V334" s="9" t="s">
        <v>387</v>
      </c>
      <c r="W334" s="10">
        <v>2117.84</v>
      </c>
      <c r="X334" s="35" t="s">
        <v>390</v>
      </c>
      <c r="Y334" s="35" t="s">
        <v>12</v>
      </c>
      <c r="Z334" s="35" t="s">
        <v>387</v>
      </c>
      <c r="AA334" s="36">
        <v>1718.2</v>
      </c>
    </row>
    <row r="335" spans="8:27">
      <c r="H335" s="29" t="s">
        <v>183</v>
      </c>
      <c r="I335" s="30" t="s">
        <v>14</v>
      </c>
      <c r="J335" s="31" t="s">
        <v>179</v>
      </c>
      <c r="K335" s="32">
        <v>682.08</v>
      </c>
      <c r="L335" s="23">
        <v>8047117</v>
      </c>
      <c r="M335" s="24" t="s">
        <v>14</v>
      </c>
      <c r="N335" s="23" t="s">
        <v>387</v>
      </c>
      <c r="O335" s="25">
        <v>7585.76</v>
      </c>
      <c r="P335" s="7" t="s">
        <v>391</v>
      </c>
      <c r="Q335" s="8" t="s">
        <v>14</v>
      </c>
      <c r="R335" s="9" t="s">
        <v>387</v>
      </c>
      <c r="S335" s="17">
        <v>3537.62</v>
      </c>
      <c r="T335" s="7" t="s">
        <v>391</v>
      </c>
      <c r="U335" s="8" t="s">
        <v>14</v>
      </c>
      <c r="V335" s="9" t="s">
        <v>387</v>
      </c>
      <c r="W335" s="10">
        <v>8329.39</v>
      </c>
      <c r="X335" s="35" t="s">
        <v>391</v>
      </c>
      <c r="Y335" s="35" t="s">
        <v>14</v>
      </c>
      <c r="Z335" s="35" t="s">
        <v>387</v>
      </c>
      <c r="AA335" s="36">
        <v>5242.2</v>
      </c>
    </row>
    <row r="336" spans="8:27">
      <c r="H336" s="33" t="s">
        <v>184</v>
      </c>
      <c r="I336" s="30" t="s">
        <v>16</v>
      </c>
      <c r="J336" s="31" t="s">
        <v>179</v>
      </c>
      <c r="K336" s="32">
        <v>80.37</v>
      </c>
      <c r="L336" s="23">
        <v>8047118</v>
      </c>
      <c r="M336" s="24" t="s">
        <v>16</v>
      </c>
      <c r="N336" s="23" t="s">
        <v>387</v>
      </c>
      <c r="O336" s="25">
        <v>0</v>
      </c>
      <c r="P336" s="7" t="s">
        <v>392</v>
      </c>
      <c r="Q336" s="8" t="s">
        <v>16</v>
      </c>
      <c r="R336" s="9" t="s">
        <v>387</v>
      </c>
      <c r="S336" s="17">
        <v>0</v>
      </c>
      <c r="T336" s="7" t="s">
        <v>392</v>
      </c>
      <c r="U336" s="8" t="s">
        <v>16</v>
      </c>
      <c r="V336" s="9" t="s">
        <v>387</v>
      </c>
      <c r="W336" s="10">
        <v>0</v>
      </c>
      <c r="X336" s="35" t="s">
        <v>392</v>
      </c>
      <c r="Y336" s="35" t="s">
        <v>16</v>
      </c>
      <c r="Z336" s="35" t="s">
        <v>387</v>
      </c>
      <c r="AA336" s="36">
        <v>0</v>
      </c>
    </row>
    <row r="337" spans="8:27">
      <c r="H337" s="33"/>
      <c r="I337" s="30"/>
      <c r="J337" s="34" t="s">
        <v>185</v>
      </c>
      <c r="K337" s="32">
        <f>SUBTOTAL(9,K331:K336)</f>
        <v>1406.15</v>
      </c>
      <c r="L337" s="23"/>
      <c r="M337" s="24"/>
      <c r="N337" s="27" t="s">
        <v>393</v>
      </c>
      <c r="O337" s="25">
        <v>17808.57</v>
      </c>
      <c r="P337" s="7"/>
      <c r="Q337" s="8"/>
      <c r="R337" s="12" t="s">
        <v>393</v>
      </c>
      <c r="S337" s="17">
        <v>22398.25</v>
      </c>
      <c r="T337" s="7"/>
      <c r="U337" s="8"/>
      <c r="V337" s="12" t="s">
        <v>393</v>
      </c>
      <c r="W337" s="10">
        <v>49394.319999999992</v>
      </c>
      <c r="X337" s="1"/>
      <c r="Y337" s="1"/>
      <c r="Z337" s="3" t="s">
        <v>393</v>
      </c>
      <c r="AA337" s="5">
        <v>31888.79</v>
      </c>
    </row>
    <row r="338" spans="8:27">
      <c r="H338" s="29" t="s">
        <v>338</v>
      </c>
      <c r="I338" s="30" t="s">
        <v>5</v>
      </c>
      <c r="J338" s="31" t="s">
        <v>339</v>
      </c>
      <c r="K338" s="32" t="s">
        <v>560</v>
      </c>
      <c r="L338" s="23">
        <v>8048900</v>
      </c>
      <c r="M338" s="24" t="s">
        <v>5</v>
      </c>
      <c r="N338" s="23" t="s">
        <v>395</v>
      </c>
      <c r="O338" s="25">
        <v>0</v>
      </c>
      <c r="P338" s="7" t="s">
        <v>394</v>
      </c>
      <c r="Q338" s="8" t="s">
        <v>5</v>
      </c>
      <c r="R338" s="9" t="s">
        <v>395</v>
      </c>
      <c r="S338" s="17">
        <v>0</v>
      </c>
      <c r="T338" s="7" t="s">
        <v>394</v>
      </c>
      <c r="U338" s="8" t="s">
        <v>5</v>
      </c>
      <c r="V338" s="9" t="s">
        <v>395</v>
      </c>
      <c r="W338" s="10">
        <v>0</v>
      </c>
      <c r="X338" s="35" t="s">
        <v>394</v>
      </c>
      <c r="Y338" s="35" t="s">
        <v>5</v>
      </c>
      <c r="Z338" s="35" t="s">
        <v>395</v>
      </c>
      <c r="AA338" s="36">
        <v>0</v>
      </c>
    </row>
    <row r="339" spans="8:27">
      <c r="H339" s="33" t="s">
        <v>340</v>
      </c>
      <c r="I339" s="30" t="s">
        <v>8</v>
      </c>
      <c r="J339" s="31" t="s">
        <v>339</v>
      </c>
      <c r="K339" s="32">
        <v>39271.370000000003</v>
      </c>
      <c r="L339" s="26" t="s">
        <v>396</v>
      </c>
      <c r="M339" s="24" t="s">
        <v>8</v>
      </c>
      <c r="N339" s="23" t="s">
        <v>395</v>
      </c>
      <c r="O339" s="25">
        <v>1598.22</v>
      </c>
      <c r="P339" s="11" t="s">
        <v>396</v>
      </c>
      <c r="Q339" s="8" t="s">
        <v>8</v>
      </c>
      <c r="R339" s="9" t="s">
        <v>395</v>
      </c>
      <c r="S339" s="17">
        <v>1945.59</v>
      </c>
      <c r="T339" s="11" t="s">
        <v>396</v>
      </c>
      <c r="U339" s="8" t="s">
        <v>8</v>
      </c>
      <c r="V339" s="9" t="s">
        <v>395</v>
      </c>
      <c r="W339" s="10">
        <v>3945.87</v>
      </c>
      <c r="X339" s="35" t="s">
        <v>396</v>
      </c>
      <c r="Y339" s="35" t="s">
        <v>8</v>
      </c>
      <c r="Z339" s="35" t="s">
        <v>395</v>
      </c>
      <c r="AA339" s="36">
        <v>1774.82</v>
      </c>
    </row>
    <row r="340" spans="8:27">
      <c r="H340" s="29" t="s">
        <v>341</v>
      </c>
      <c r="I340" s="30" t="s">
        <v>10</v>
      </c>
      <c r="J340" s="31" t="s">
        <v>339</v>
      </c>
      <c r="K340" s="32">
        <v>49107.37</v>
      </c>
      <c r="L340" s="23">
        <v>8048912</v>
      </c>
      <c r="M340" s="24" t="s">
        <v>10</v>
      </c>
      <c r="N340" s="23" t="s">
        <v>395</v>
      </c>
      <c r="O340" s="25">
        <v>124.88</v>
      </c>
      <c r="P340" s="7" t="s">
        <v>397</v>
      </c>
      <c r="Q340" s="8" t="s">
        <v>10</v>
      </c>
      <c r="R340" s="9" t="s">
        <v>395</v>
      </c>
      <c r="S340" s="17">
        <v>162.47999999999999</v>
      </c>
      <c r="T340" s="7" t="s">
        <v>397</v>
      </c>
      <c r="U340" s="8" t="s">
        <v>10</v>
      </c>
      <c r="V340" s="9" t="s">
        <v>395</v>
      </c>
      <c r="W340" s="10">
        <v>544</v>
      </c>
      <c r="X340" s="35" t="s">
        <v>397</v>
      </c>
      <c r="Y340" s="35" t="s">
        <v>10</v>
      </c>
      <c r="Z340" s="35" t="s">
        <v>395</v>
      </c>
      <c r="AA340" s="36">
        <v>0</v>
      </c>
    </row>
    <row r="341" spans="8:27">
      <c r="H341" s="33" t="s">
        <v>342</v>
      </c>
      <c r="I341" s="30" t="s">
        <v>12</v>
      </c>
      <c r="J341" s="31" t="s">
        <v>339</v>
      </c>
      <c r="K341" s="32">
        <v>9869.49</v>
      </c>
      <c r="L341" s="23">
        <v>8048915</v>
      </c>
      <c r="M341" s="24" t="s">
        <v>12</v>
      </c>
      <c r="N341" s="23" t="s">
        <v>395</v>
      </c>
      <c r="O341" s="25">
        <v>0</v>
      </c>
      <c r="P341" s="7" t="s">
        <v>398</v>
      </c>
      <c r="Q341" s="8" t="s">
        <v>12</v>
      </c>
      <c r="R341" s="9" t="s">
        <v>395</v>
      </c>
      <c r="S341" s="17">
        <v>0</v>
      </c>
      <c r="T341" s="7" t="s">
        <v>398</v>
      </c>
      <c r="U341" s="8" t="s">
        <v>12</v>
      </c>
      <c r="V341" s="9" t="s">
        <v>395</v>
      </c>
      <c r="W341" s="10">
        <v>0</v>
      </c>
      <c r="X341" s="35" t="s">
        <v>398</v>
      </c>
      <c r="Y341" s="35" t="s">
        <v>12</v>
      </c>
      <c r="Z341" s="35" t="s">
        <v>395</v>
      </c>
      <c r="AA341" s="36">
        <v>0</v>
      </c>
    </row>
    <row r="342" spans="8:27">
      <c r="H342" s="33" t="s">
        <v>343</v>
      </c>
      <c r="I342" s="30" t="s">
        <v>14</v>
      </c>
      <c r="J342" s="31" t="s">
        <v>339</v>
      </c>
      <c r="K342" s="32">
        <v>8109.33</v>
      </c>
      <c r="L342" s="23">
        <v>8048917</v>
      </c>
      <c r="M342" s="24" t="s">
        <v>14</v>
      </c>
      <c r="N342" s="23" t="s">
        <v>395</v>
      </c>
      <c r="O342" s="25">
        <v>0</v>
      </c>
      <c r="P342" s="7" t="s">
        <v>399</v>
      </c>
      <c r="Q342" s="8" t="s">
        <v>14</v>
      </c>
      <c r="R342" s="9" t="s">
        <v>395</v>
      </c>
      <c r="S342" s="17">
        <v>0</v>
      </c>
      <c r="T342" s="7" t="s">
        <v>399</v>
      </c>
      <c r="U342" s="8" t="s">
        <v>14</v>
      </c>
      <c r="V342" s="9" t="s">
        <v>395</v>
      </c>
      <c r="W342" s="10">
        <v>0</v>
      </c>
      <c r="X342" s="35" t="s">
        <v>399</v>
      </c>
      <c r="Y342" s="35" t="s">
        <v>14</v>
      </c>
      <c r="Z342" s="35" t="s">
        <v>395</v>
      </c>
      <c r="AA342" s="36">
        <v>0</v>
      </c>
    </row>
    <row r="343" spans="8:27">
      <c r="H343" s="29" t="s">
        <v>344</v>
      </c>
      <c r="I343" s="30" t="s">
        <v>16</v>
      </c>
      <c r="J343" s="31" t="s">
        <v>339</v>
      </c>
      <c r="K343" s="32">
        <v>2019.65</v>
      </c>
      <c r="L343" s="23">
        <v>8048918</v>
      </c>
      <c r="M343" s="24" t="s">
        <v>16</v>
      </c>
      <c r="N343" s="23" t="s">
        <v>395</v>
      </c>
      <c r="O343" s="25">
        <v>0</v>
      </c>
      <c r="P343" s="7" t="s">
        <v>400</v>
      </c>
      <c r="Q343" s="8" t="s">
        <v>16</v>
      </c>
      <c r="R343" s="9" t="s">
        <v>395</v>
      </c>
      <c r="S343" s="17">
        <v>0</v>
      </c>
      <c r="T343" s="7" t="s">
        <v>400</v>
      </c>
      <c r="U343" s="8" t="s">
        <v>16</v>
      </c>
      <c r="V343" s="9" t="s">
        <v>395</v>
      </c>
      <c r="W343" s="10">
        <v>0</v>
      </c>
      <c r="X343" s="35" t="s">
        <v>400</v>
      </c>
      <c r="Y343" s="35" t="s">
        <v>16</v>
      </c>
      <c r="Z343" s="35" t="s">
        <v>395</v>
      </c>
      <c r="AA343" s="36">
        <v>0</v>
      </c>
    </row>
    <row r="344" spans="8:27">
      <c r="H344" s="29"/>
      <c r="I344" s="30"/>
      <c r="J344" s="34" t="s">
        <v>345</v>
      </c>
      <c r="K344" s="32">
        <f>SUBTOTAL(9,K338:K343)</f>
        <v>108377.21</v>
      </c>
      <c r="L344" s="23"/>
      <c r="M344" s="24"/>
      <c r="N344" s="27" t="s">
        <v>401</v>
      </c>
      <c r="O344" s="25">
        <v>1723.1</v>
      </c>
      <c r="P344" s="7"/>
      <c r="Q344" s="8"/>
      <c r="R344" s="12" t="s">
        <v>401</v>
      </c>
      <c r="S344" s="17">
        <v>2108.0699999999997</v>
      </c>
      <c r="T344" s="7"/>
      <c r="U344" s="8"/>
      <c r="V344" s="12" t="s">
        <v>401</v>
      </c>
      <c r="W344" s="10">
        <v>4489.87</v>
      </c>
      <c r="X344" s="35"/>
      <c r="Y344" s="35"/>
      <c r="Z344" s="37" t="s">
        <v>401</v>
      </c>
      <c r="AA344" s="36">
        <v>1774.82</v>
      </c>
    </row>
    <row r="345" spans="8:27">
      <c r="H345" s="29" t="s">
        <v>194</v>
      </c>
      <c r="I345" s="30" t="s">
        <v>5</v>
      </c>
      <c r="J345" s="31" t="s">
        <v>195</v>
      </c>
      <c r="K345" s="32" t="s">
        <v>560</v>
      </c>
      <c r="L345" s="23">
        <v>8049700</v>
      </c>
      <c r="M345" s="24" t="s">
        <v>5</v>
      </c>
      <c r="N345" s="23" t="s">
        <v>403</v>
      </c>
      <c r="O345" s="25">
        <v>0</v>
      </c>
      <c r="P345" s="7" t="s">
        <v>402</v>
      </c>
      <c r="Q345" s="8" t="s">
        <v>5</v>
      </c>
      <c r="R345" s="9" t="s">
        <v>403</v>
      </c>
      <c r="S345" s="17">
        <v>0</v>
      </c>
      <c r="T345" s="7" t="s">
        <v>402</v>
      </c>
      <c r="U345" s="8" t="s">
        <v>5</v>
      </c>
      <c r="V345" s="9" t="s">
        <v>403</v>
      </c>
      <c r="W345" s="10">
        <v>0</v>
      </c>
      <c r="X345" s="35" t="s">
        <v>402</v>
      </c>
      <c r="Y345" s="35" t="s">
        <v>5</v>
      </c>
      <c r="Z345" s="35" t="s">
        <v>403</v>
      </c>
      <c r="AA345" s="36">
        <v>0</v>
      </c>
    </row>
    <row r="346" spans="8:27">
      <c r="H346" s="33" t="s">
        <v>196</v>
      </c>
      <c r="I346" s="30" t="s">
        <v>8</v>
      </c>
      <c r="J346" s="31" t="s">
        <v>195</v>
      </c>
      <c r="K346" s="32" t="s">
        <v>560</v>
      </c>
      <c r="L346" s="23">
        <v>8049701</v>
      </c>
      <c r="M346" s="24" t="s">
        <v>8</v>
      </c>
      <c r="N346" s="23" t="s">
        <v>403</v>
      </c>
      <c r="O346" s="25">
        <v>0</v>
      </c>
      <c r="P346" s="7" t="s">
        <v>404</v>
      </c>
      <c r="Q346" s="8" t="s">
        <v>8</v>
      </c>
      <c r="R346" s="9" t="s">
        <v>403</v>
      </c>
      <c r="S346" s="17">
        <v>0</v>
      </c>
      <c r="T346" s="7" t="s">
        <v>404</v>
      </c>
      <c r="U346" s="8" t="s">
        <v>8</v>
      </c>
      <c r="V346" s="9" t="s">
        <v>403</v>
      </c>
      <c r="W346" s="10">
        <v>0</v>
      </c>
      <c r="X346" s="35" t="s">
        <v>404</v>
      </c>
      <c r="Y346" s="35" t="s">
        <v>8</v>
      </c>
      <c r="Z346" s="35" t="s">
        <v>403</v>
      </c>
      <c r="AA346" s="36">
        <v>0</v>
      </c>
    </row>
    <row r="347" spans="8:27">
      <c r="H347" s="29" t="s">
        <v>197</v>
      </c>
      <c r="I347" s="30" t="s">
        <v>10</v>
      </c>
      <c r="J347" s="31" t="s">
        <v>195</v>
      </c>
      <c r="K347" s="32" t="s">
        <v>560</v>
      </c>
      <c r="L347" s="23">
        <v>8049712</v>
      </c>
      <c r="M347" s="24" t="s">
        <v>10</v>
      </c>
      <c r="N347" s="23" t="s">
        <v>403</v>
      </c>
      <c r="O347" s="25">
        <v>0</v>
      </c>
      <c r="P347" s="7" t="s">
        <v>405</v>
      </c>
      <c r="Q347" s="8" t="s">
        <v>10</v>
      </c>
      <c r="R347" s="9" t="s">
        <v>403</v>
      </c>
      <c r="S347" s="17">
        <v>0</v>
      </c>
      <c r="T347" s="7" t="s">
        <v>405</v>
      </c>
      <c r="U347" s="8" t="s">
        <v>10</v>
      </c>
      <c r="V347" s="9" t="s">
        <v>403</v>
      </c>
      <c r="W347" s="10">
        <v>0</v>
      </c>
      <c r="X347" s="35" t="s">
        <v>405</v>
      </c>
      <c r="Y347" s="35" t="s">
        <v>10</v>
      </c>
      <c r="Z347" s="35" t="s">
        <v>403</v>
      </c>
      <c r="AA347" s="36">
        <v>0</v>
      </c>
    </row>
    <row r="348" spans="8:27">
      <c r="H348" s="33" t="s">
        <v>198</v>
      </c>
      <c r="I348" s="30" t="s">
        <v>12</v>
      </c>
      <c r="J348" s="31" t="s">
        <v>195</v>
      </c>
      <c r="K348" s="32" t="s">
        <v>560</v>
      </c>
      <c r="L348" s="23">
        <v>8049715</v>
      </c>
      <c r="M348" s="24" t="s">
        <v>12</v>
      </c>
      <c r="N348" s="23" t="s">
        <v>403</v>
      </c>
      <c r="O348" s="25">
        <v>0</v>
      </c>
      <c r="P348" s="7" t="s">
        <v>406</v>
      </c>
      <c r="Q348" s="8" t="s">
        <v>12</v>
      </c>
      <c r="R348" s="9" t="s">
        <v>403</v>
      </c>
      <c r="S348" s="17">
        <v>0</v>
      </c>
      <c r="T348" s="7" t="s">
        <v>406</v>
      </c>
      <c r="U348" s="8" t="s">
        <v>12</v>
      </c>
      <c r="V348" s="9" t="s">
        <v>403</v>
      </c>
      <c r="W348" s="10">
        <v>0</v>
      </c>
      <c r="X348" s="35" t="s">
        <v>406</v>
      </c>
      <c r="Y348" s="35" t="s">
        <v>12</v>
      </c>
      <c r="Z348" s="35" t="s">
        <v>403</v>
      </c>
      <c r="AA348" s="36">
        <v>0</v>
      </c>
    </row>
    <row r="349" spans="8:27">
      <c r="H349" s="29" t="s">
        <v>199</v>
      </c>
      <c r="I349" s="30" t="s">
        <v>14</v>
      </c>
      <c r="J349" s="31" t="s">
        <v>195</v>
      </c>
      <c r="K349" s="32" t="s">
        <v>560</v>
      </c>
      <c r="L349" s="23">
        <v>8049717</v>
      </c>
      <c r="M349" s="24" t="s">
        <v>14</v>
      </c>
      <c r="N349" s="23" t="s">
        <v>403</v>
      </c>
      <c r="O349" s="25">
        <v>0</v>
      </c>
      <c r="P349" s="7" t="s">
        <v>407</v>
      </c>
      <c r="Q349" s="8" t="s">
        <v>14</v>
      </c>
      <c r="R349" s="9" t="s">
        <v>403</v>
      </c>
      <c r="S349" s="17">
        <v>0</v>
      </c>
      <c r="T349" s="7" t="s">
        <v>407</v>
      </c>
      <c r="U349" s="8" t="s">
        <v>14</v>
      </c>
      <c r="V349" s="9" t="s">
        <v>403</v>
      </c>
      <c r="W349" s="10">
        <v>0</v>
      </c>
      <c r="X349" s="35" t="s">
        <v>407</v>
      </c>
      <c r="Y349" s="35" t="s">
        <v>14</v>
      </c>
      <c r="Z349" s="35" t="s">
        <v>403</v>
      </c>
      <c r="AA349" s="36">
        <v>0</v>
      </c>
    </row>
    <row r="350" spans="8:27">
      <c r="H350" s="29" t="s">
        <v>200</v>
      </c>
      <c r="I350" s="30" t="s">
        <v>16</v>
      </c>
      <c r="J350" s="31" t="s">
        <v>195</v>
      </c>
      <c r="K350" s="32" t="s">
        <v>560</v>
      </c>
      <c r="L350" s="23">
        <v>8049718</v>
      </c>
      <c r="M350" s="24" t="s">
        <v>16</v>
      </c>
      <c r="N350" s="23" t="s">
        <v>403</v>
      </c>
      <c r="O350" s="25">
        <v>0</v>
      </c>
      <c r="P350" s="7" t="s">
        <v>408</v>
      </c>
      <c r="Q350" s="8" t="s">
        <v>16</v>
      </c>
      <c r="R350" s="9" t="s">
        <v>403</v>
      </c>
      <c r="S350" s="17">
        <v>0</v>
      </c>
      <c r="T350" s="7" t="s">
        <v>408</v>
      </c>
      <c r="U350" s="8" t="s">
        <v>16</v>
      </c>
      <c r="V350" s="9" t="s">
        <v>403</v>
      </c>
      <c r="W350" s="10">
        <v>0</v>
      </c>
      <c r="X350" s="35" t="s">
        <v>408</v>
      </c>
      <c r="Y350" s="35" t="s">
        <v>16</v>
      </c>
      <c r="Z350" s="35" t="s">
        <v>403</v>
      </c>
      <c r="AA350" s="36">
        <v>0</v>
      </c>
    </row>
    <row r="351" spans="8:27">
      <c r="H351" s="29"/>
      <c r="I351" s="30"/>
      <c r="J351" s="34" t="s">
        <v>201</v>
      </c>
      <c r="K351" s="32">
        <f>SUBTOTAL(9,K345:K350)</f>
        <v>0</v>
      </c>
      <c r="L351" s="23"/>
      <c r="M351" s="24"/>
      <c r="N351" s="27" t="s">
        <v>409</v>
      </c>
      <c r="O351" s="25">
        <v>0</v>
      </c>
      <c r="P351" s="7"/>
      <c r="Q351" s="8"/>
      <c r="R351" s="12" t="s">
        <v>409</v>
      </c>
      <c r="S351" s="17">
        <v>0</v>
      </c>
      <c r="T351" s="7"/>
      <c r="U351" s="8"/>
      <c r="V351" s="12" t="s">
        <v>409</v>
      </c>
      <c r="W351" s="10">
        <v>0</v>
      </c>
      <c r="X351" s="35"/>
      <c r="Y351" s="35"/>
      <c r="Z351" s="37" t="s">
        <v>409</v>
      </c>
      <c r="AA351" s="36">
        <v>0</v>
      </c>
    </row>
    <row r="352" spans="8:27">
      <c r="H352" s="29" t="s">
        <v>18</v>
      </c>
      <c r="I352" s="30" t="s">
        <v>5</v>
      </c>
      <c r="J352" s="31" t="s">
        <v>19</v>
      </c>
      <c r="K352" s="32" t="s">
        <v>560</v>
      </c>
      <c r="L352" s="23">
        <v>8050100</v>
      </c>
      <c r="M352" s="24" t="s">
        <v>5</v>
      </c>
      <c r="N352" s="23" t="s">
        <v>411</v>
      </c>
      <c r="O352" s="25">
        <v>0</v>
      </c>
      <c r="P352" s="7" t="s">
        <v>410</v>
      </c>
      <c r="Q352" s="8" t="s">
        <v>5</v>
      </c>
      <c r="R352" s="9" t="s">
        <v>411</v>
      </c>
      <c r="S352" s="17">
        <v>0</v>
      </c>
      <c r="T352" s="7" t="s">
        <v>410</v>
      </c>
      <c r="U352" s="8" t="s">
        <v>5</v>
      </c>
      <c r="V352" s="9" t="s">
        <v>411</v>
      </c>
      <c r="W352" s="10">
        <v>0</v>
      </c>
      <c r="X352" s="35" t="s">
        <v>410</v>
      </c>
      <c r="Y352" s="35" t="s">
        <v>5</v>
      </c>
      <c r="Z352" s="35" t="s">
        <v>411</v>
      </c>
      <c r="AA352" s="36">
        <v>0</v>
      </c>
    </row>
    <row r="353" spans="8:27">
      <c r="H353" s="33" t="s">
        <v>20</v>
      </c>
      <c r="I353" s="30" t="s">
        <v>8</v>
      </c>
      <c r="J353" s="31" t="s">
        <v>19</v>
      </c>
      <c r="K353" s="32">
        <v>15634.65</v>
      </c>
      <c r="L353" s="26" t="s">
        <v>412</v>
      </c>
      <c r="M353" s="24" t="s">
        <v>8</v>
      </c>
      <c r="N353" s="23" t="s">
        <v>411</v>
      </c>
      <c r="O353" s="25">
        <v>669.49</v>
      </c>
      <c r="P353" s="11" t="s">
        <v>412</v>
      </c>
      <c r="Q353" s="8" t="s">
        <v>8</v>
      </c>
      <c r="R353" s="9" t="s">
        <v>411</v>
      </c>
      <c r="S353" s="17">
        <v>3929.27</v>
      </c>
      <c r="T353" s="11" t="s">
        <v>412</v>
      </c>
      <c r="U353" s="8" t="s">
        <v>8</v>
      </c>
      <c r="V353" s="9" t="s">
        <v>411</v>
      </c>
      <c r="W353" s="10">
        <v>5523.19</v>
      </c>
      <c r="X353" s="35" t="s">
        <v>412</v>
      </c>
      <c r="Y353" s="35" t="s">
        <v>8</v>
      </c>
      <c r="Z353" s="35" t="s">
        <v>411</v>
      </c>
      <c r="AA353" s="36">
        <v>8394.74</v>
      </c>
    </row>
    <row r="354" spans="8:27">
      <c r="H354" s="29" t="s">
        <v>21</v>
      </c>
      <c r="I354" s="30" t="s">
        <v>10</v>
      </c>
      <c r="J354" s="31" t="s">
        <v>19</v>
      </c>
      <c r="K354" s="32" t="s">
        <v>560</v>
      </c>
      <c r="L354" s="23">
        <v>8050112</v>
      </c>
      <c r="M354" s="24" t="s">
        <v>10</v>
      </c>
      <c r="N354" s="23" t="s">
        <v>411</v>
      </c>
      <c r="O354" s="25">
        <v>0</v>
      </c>
      <c r="P354" s="7" t="s">
        <v>413</v>
      </c>
      <c r="Q354" s="8" t="s">
        <v>10</v>
      </c>
      <c r="R354" s="9" t="s">
        <v>411</v>
      </c>
      <c r="S354" s="17">
        <v>303.39999999999998</v>
      </c>
      <c r="T354" s="7" t="s">
        <v>413</v>
      </c>
      <c r="U354" s="8" t="s">
        <v>10</v>
      </c>
      <c r="V354" s="9" t="s">
        <v>411</v>
      </c>
      <c r="W354" s="10">
        <v>602.35</v>
      </c>
      <c r="X354" s="35" t="s">
        <v>413</v>
      </c>
      <c r="Y354" s="35" t="s">
        <v>10</v>
      </c>
      <c r="Z354" s="35" t="s">
        <v>411</v>
      </c>
      <c r="AA354" s="36">
        <v>0</v>
      </c>
    </row>
    <row r="355" spans="8:27">
      <c r="H355" s="29" t="s">
        <v>22</v>
      </c>
      <c r="I355" s="30" t="s">
        <v>12</v>
      </c>
      <c r="J355" s="31" t="s">
        <v>19</v>
      </c>
      <c r="K355" s="32" t="s">
        <v>560</v>
      </c>
      <c r="L355" s="23">
        <v>8050115</v>
      </c>
      <c r="M355" s="24" t="s">
        <v>12</v>
      </c>
      <c r="N355" s="23" t="s">
        <v>411</v>
      </c>
      <c r="O355" s="25">
        <v>0</v>
      </c>
      <c r="P355" s="7" t="s">
        <v>414</v>
      </c>
      <c r="Q355" s="8" t="s">
        <v>12</v>
      </c>
      <c r="R355" s="9" t="s">
        <v>411</v>
      </c>
      <c r="S355" s="17">
        <v>16.440000000000001</v>
      </c>
      <c r="T355" s="7" t="s">
        <v>414</v>
      </c>
      <c r="U355" s="8" t="s">
        <v>12</v>
      </c>
      <c r="V355" s="9" t="s">
        <v>411</v>
      </c>
      <c r="W355" s="10">
        <v>88.62</v>
      </c>
      <c r="X355" s="35" t="s">
        <v>414</v>
      </c>
      <c r="Y355" s="35" t="s">
        <v>12</v>
      </c>
      <c r="Z355" s="35" t="s">
        <v>411</v>
      </c>
      <c r="AA355" s="36">
        <v>92.38</v>
      </c>
    </row>
    <row r="356" spans="8:27">
      <c r="H356" s="33" t="s">
        <v>23</v>
      </c>
      <c r="I356" s="30" t="s">
        <v>14</v>
      </c>
      <c r="J356" s="31" t="s">
        <v>19</v>
      </c>
      <c r="K356" s="32">
        <v>149.97999999999999</v>
      </c>
      <c r="L356" s="23">
        <v>8050117</v>
      </c>
      <c r="M356" s="24" t="s">
        <v>14</v>
      </c>
      <c r="N356" s="23" t="s">
        <v>411</v>
      </c>
      <c r="O356" s="25">
        <v>0</v>
      </c>
      <c r="P356" s="7" t="s">
        <v>415</v>
      </c>
      <c r="Q356" s="8" t="s">
        <v>14</v>
      </c>
      <c r="R356" s="9" t="s">
        <v>411</v>
      </c>
      <c r="S356" s="17">
        <v>0</v>
      </c>
      <c r="T356" s="7" t="s">
        <v>415</v>
      </c>
      <c r="U356" s="8" t="s">
        <v>14</v>
      </c>
      <c r="V356" s="9" t="s">
        <v>411</v>
      </c>
      <c r="W356" s="10">
        <v>0</v>
      </c>
      <c r="X356" s="35" t="s">
        <v>415</v>
      </c>
      <c r="Y356" s="35" t="s">
        <v>14</v>
      </c>
      <c r="Z356" s="35" t="s">
        <v>411</v>
      </c>
      <c r="AA356" s="36">
        <v>0</v>
      </c>
    </row>
    <row r="357" spans="8:27">
      <c r="H357" s="29" t="s">
        <v>24</v>
      </c>
      <c r="I357" s="30" t="s">
        <v>16</v>
      </c>
      <c r="J357" s="31" t="s">
        <v>19</v>
      </c>
      <c r="K357" s="32" t="s">
        <v>560</v>
      </c>
      <c r="L357" s="23">
        <v>8050118</v>
      </c>
      <c r="M357" s="24" t="s">
        <v>16</v>
      </c>
      <c r="N357" s="23" t="s">
        <v>411</v>
      </c>
      <c r="O357" s="25">
        <v>0</v>
      </c>
      <c r="P357" s="7" t="s">
        <v>416</v>
      </c>
      <c r="Q357" s="8" t="s">
        <v>16</v>
      </c>
      <c r="R357" s="9" t="s">
        <v>411</v>
      </c>
      <c r="S357" s="17">
        <v>185.35</v>
      </c>
      <c r="T357" s="7" t="s">
        <v>416</v>
      </c>
      <c r="U357" s="8" t="s">
        <v>16</v>
      </c>
      <c r="V357" s="9" t="s">
        <v>411</v>
      </c>
      <c r="W357" s="10">
        <v>129.88</v>
      </c>
      <c r="X357" s="35" t="s">
        <v>416</v>
      </c>
      <c r="Y357" s="35" t="s">
        <v>16</v>
      </c>
      <c r="Z357" s="35" t="s">
        <v>411</v>
      </c>
      <c r="AA357" s="36">
        <v>0</v>
      </c>
    </row>
    <row r="358" spans="8:27">
      <c r="H358" s="29"/>
      <c r="I358" s="30"/>
      <c r="J358" s="34" t="s">
        <v>25</v>
      </c>
      <c r="K358" s="32">
        <f>SUBTOTAL(9,K352:K357)</f>
        <v>15784.63</v>
      </c>
      <c r="L358" s="23"/>
      <c r="M358" s="24"/>
      <c r="N358" s="27" t="s">
        <v>417</v>
      </c>
      <c r="O358" s="25">
        <v>669.49</v>
      </c>
      <c r="P358" s="7"/>
      <c r="Q358" s="8"/>
      <c r="R358" s="12" t="s">
        <v>417</v>
      </c>
      <c r="S358" s="17">
        <v>4434.46</v>
      </c>
      <c r="T358" s="7"/>
      <c r="U358" s="8"/>
      <c r="V358" s="12" t="s">
        <v>417</v>
      </c>
      <c r="W358" s="10">
        <v>6344.04</v>
      </c>
      <c r="X358" s="35"/>
      <c r="Y358" s="35"/>
      <c r="Z358" s="37" t="s">
        <v>417</v>
      </c>
      <c r="AA358" s="36">
        <v>8487.119999999999</v>
      </c>
    </row>
    <row r="359" spans="8:27">
      <c r="H359" s="29" t="s">
        <v>490</v>
      </c>
      <c r="I359" s="30" t="s">
        <v>5</v>
      </c>
      <c r="J359" s="31" t="s">
        <v>491</v>
      </c>
      <c r="K359" s="32" t="s">
        <v>560</v>
      </c>
      <c r="L359" s="23">
        <v>8051900</v>
      </c>
      <c r="M359" s="24" t="s">
        <v>5</v>
      </c>
      <c r="N359" s="23" t="s">
        <v>419</v>
      </c>
      <c r="O359" s="25">
        <v>0</v>
      </c>
      <c r="P359" s="7" t="s">
        <v>418</v>
      </c>
      <c r="Q359" s="8" t="s">
        <v>5</v>
      </c>
      <c r="R359" s="9" t="s">
        <v>419</v>
      </c>
      <c r="S359" s="17">
        <v>0</v>
      </c>
      <c r="T359" s="7" t="s">
        <v>418</v>
      </c>
      <c r="U359" s="8" t="s">
        <v>5</v>
      </c>
      <c r="V359" s="9" t="s">
        <v>419</v>
      </c>
      <c r="W359" s="10">
        <v>0</v>
      </c>
      <c r="X359" s="35" t="s">
        <v>418</v>
      </c>
      <c r="Y359" s="35" t="s">
        <v>5</v>
      </c>
      <c r="Z359" s="35" t="s">
        <v>419</v>
      </c>
      <c r="AA359" s="36">
        <v>0</v>
      </c>
    </row>
    <row r="360" spans="8:27">
      <c r="H360" s="29" t="s">
        <v>492</v>
      </c>
      <c r="I360" s="30" t="s">
        <v>8</v>
      </c>
      <c r="J360" s="31" t="s">
        <v>491</v>
      </c>
      <c r="K360" s="32">
        <v>127176.14</v>
      </c>
      <c r="L360" s="26" t="s">
        <v>420</v>
      </c>
      <c r="M360" s="24" t="s">
        <v>8</v>
      </c>
      <c r="N360" s="23" t="s">
        <v>419</v>
      </c>
      <c r="O360" s="25">
        <v>23042.12</v>
      </c>
      <c r="P360" s="11" t="s">
        <v>420</v>
      </c>
      <c r="Q360" s="8" t="s">
        <v>8</v>
      </c>
      <c r="R360" s="9" t="s">
        <v>419</v>
      </c>
      <c r="S360" s="17">
        <v>836.54</v>
      </c>
      <c r="T360" s="11" t="s">
        <v>420</v>
      </c>
      <c r="U360" s="8" t="s">
        <v>8</v>
      </c>
      <c r="V360" s="9" t="s">
        <v>419</v>
      </c>
      <c r="W360" s="10">
        <v>147370.73000000001</v>
      </c>
      <c r="X360" s="35" t="s">
        <v>420</v>
      </c>
      <c r="Y360" s="35" t="s">
        <v>8</v>
      </c>
      <c r="Z360" s="35" t="s">
        <v>419</v>
      </c>
      <c r="AA360" s="36">
        <v>28305.42</v>
      </c>
    </row>
    <row r="361" spans="8:27">
      <c r="H361" s="29" t="s">
        <v>493</v>
      </c>
      <c r="I361" s="30" t="s">
        <v>10</v>
      </c>
      <c r="J361" s="31" t="s">
        <v>491</v>
      </c>
      <c r="K361" s="32" t="s">
        <v>560</v>
      </c>
      <c r="L361" s="23">
        <v>8051912</v>
      </c>
      <c r="M361" s="24" t="s">
        <v>10</v>
      </c>
      <c r="N361" s="23" t="s">
        <v>419</v>
      </c>
      <c r="O361" s="25">
        <v>16401.04</v>
      </c>
      <c r="P361" s="7" t="s">
        <v>421</v>
      </c>
      <c r="Q361" s="8" t="s">
        <v>10</v>
      </c>
      <c r="R361" s="9" t="s">
        <v>419</v>
      </c>
      <c r="S361" s="17">
        <v>3.86</v>
      </c>
      <c r="T361" s="7" t="s">
        <v>421</v>
      </c>
      <c r="U361" s="8" t="s">
        <v>10</v>
      </c>
      <c r="V361" s="9" t="s">
        <v>419</v>
      </c>
      <c r="W361" s="10">
        <v>15.44</v>
      </c>
      <c r="X361" s="35" t="s">
        <v>421</v>
      </c>
      <c r="Y361" s="35" t="s">
        <v>10</v>
      </c>
      <c r="Z361" s="35" t="s">
        <v>419</v>
      </c>
      <c r="AA361" s="36">
        <v>3192</v>
      </c>
    </row>
    <row r="362" spans="8:27">
      <c r="H362" s="29" t="s">
        <v>494</v>
      </c>
      <c r="I362" s="30" t="s">
        <v>12</v>
      </c>
      <c r="J362" s="31" t="s">
        <v>491</v>
      </c>
      <c r="K362" s="32">
        <v>15859.9</v>
      </c>
      <c r="L362" s="26" t="s">
        <v>422</v>
      </c>
      <c r="M362" s="24" t="s">
        <v>12</v>
      </c>
      <c r="N362" s="23" t="s">
        <v>419</v>
      </c>
      <c r="O362" s="25">
        <v>1282.92</v>
      </c>
      <c r="P362" s="11" t="s">
        <v>422</v>
      </c>
      <c r="Q362" s="8" t="s">
        <v>12</v>
      </c>
      <c r="R362" s="9" t="s">
        <v>419</v>
      </c>
      <c r="S362" s="17">
        <v>0</v>
      </c>
      <c r="T362" s="11" t="s">
        <v>422</v>
      </c>
      <c r="U362" s="8" t="s">
        <v>12</v>
      </c>
      <c r="V362" s="9" t="s">
        <v>419</v>
      </c>
      <c r="W362" s="10">
        <v>14612.54</v>
      </c>
      <c r="X362" s="35" t="s">
        <v>422</v>
      </c>
      <c r="Y362" s="35" t="s">
        <v>12</v>
      </c>
      <c r="Z362" s="35" t="s">
        <v>419</v>
      </c>
      <c r="AA362" s="36">
        <v>4681.78</v>
      </c>
    </row>
    <row r="363" spans="8:27">
      <c r="H363" s="29" t="s">
        <v>495</v>
      </c>
      <c r="I363" s="30" t="s">
        <v>14</v>
      </c>
      <c r="J363" s="31" t="s">
        <v>491</v>
      </c>
      <c r="K363" s="32">
        <v>22682.93</v>
      </c>
      <c r="L363" s="23">
        <v>8051917</v>
      </c>
      <c r="M363" s="24" t="s">
        <v>14</v>
      </c>
      <c r="N363" s="23" t="s">
        <v>419</v>
      </c>
      <c r="O363" s="25">
        <v>28355.34</v>
      </c>
      <c r="P363" s="7" t="s">
        <v>423</v>
      </c>
      <c r="Q363" s="8" t="s">
        <v>14</v>
      </c>
      <c r="R363" s="9" t="s">
        <v>419</v>
      </c>
      <c r="S363" s="17">
        <v>0</v>
      </c>
      <c r="T363" s="7" t="s">
        <v>423</v>
      </c>
      <c r="U363" s="8" t="s">
        <v>14</v>
      </c>
      <c r="V363" s="9" t="s">
        <v>419</v>
      </c>
      <c r="W363" s="10">
        <v>14699.14</v>
      </c>
      <c r="X363" s="35" t="s">
        <v>423</v>
      </c>
      <c r="Y363" s="35" t="s">
        <v>14</v>
      </c>
      <c r="Z363" s="35" t="s">
        <v>419</v>
      </c>
      <c r="AA363" s="36">
        <v>22446</v>
      </c>
    </row>
    <row r="364" spans="8:27">
      <c r="H364" s="29" t="s">
        <v>496</v>
      </c>
      <c r="I364" s="30" t="s">
        <v>16</v>
      </c>
      <c r="J364" s="31" t="s">
        <v>491</v>
      </c>
      <c r="K364" s="32" t="s">
        <v>560</v>
      </c>
      <c r="L364" s="23">
        <v>8051918</v>
      </c>
      <c r="M364" s="24" t="s">
        <v>16</v>
      </c>
      <c r="N364" s="23" t="s">
        <v>419</v>
      </c>
      <c r="O364" s="25">
        <v>12948.91</v>
      </c>
      <c r="P364" s="7" t="s">
        <v>424</v>
      </c>
      <c r="Q364" s="8" t="s">
        <v>16</v>
      </c>
      <c r="R364" s="9" t="s">
        <v>419</v>
      </c>
      <c r="S364" s="17">
        <v>110.59</v>
      </c>
      <c r="T364" s="7" t="s">
        <v>424</v>
      </c>
      <c r="U364" s="8" t="s">
        <v>16</v>
      </c>
      <c r="V364" s="9" t="s">
        <v>419</v>
      </c>
      <c r="W364" s="10">
        <v>3231.68</v>
      </c>
      <c r="X364" s="35" t="s">
        <v>424</v>
      </c>
      <c r="Y364" s="35" t="s">
        <v>16</v>
      </c>
      <c r="Z364" s="35" t="s">
        <v>419</v>
      </c>
      <c r="AA364" s="36">
        <v>13107.76</v>
      </c>
    </row>
    <row r="365" spans="8:27">
      <c r="H365" s="29"/>
      <c r="I365" s="30"/>
      <c r="J365" s="34" t="s">
        <v>497</v>
      </c>
      <c r="K365" s="32">
        <f>SUBTOTAL(9,K359:K364)</f>
        <v>165718.97</v>
      </c>
      <c r="L365" s="23"/>
      <c r="M365" s="24"/>
      <c r="N365" s="27" t="s">
        <v>425</v>
      </c>
      <c r="O365" s="25">
        <v>82030.33</v>
      </c>
      <c r="P365" s="7"/>
      <c r="Q365" s="8"/>
      <c r="R365" s="12" t="s">
        <v>425</v>
      </c>
      <c r="S365" s="17">
        <v>950.99</v>
      </c>
      <c r="T365" s="7"/>
      <c r="U365" s="8"/>
      <c r="V365" s="12" t="s">
        <v>425</v>
      </c>
      <c r="W365" s="10">
        <v>179929.53000000003</v>
      </c>
      <c r="X365" s="35"/>
      <c r="Y365" s="35"/>
      <c r="Z365" s="37" t="s">
        <v>425</v>
      </c>
      <c r="AA365" s="36">
        <v>71732.959999999992</v>
      </c>
    </row>
    <row r="366" spans="8:27">
      <c r="H366" s="29" t="s">
        <v>146</v>
      </c>
      <c r="I366" s="30" t="s">
        <v>5</v>
      </c>
      <c r="J366" s="31" t="s">
        <v>147</v>
      </c>
      <c r="K366" s="32" t="s">
        <v>560</v>
      </c>
      <c r="L366" s="23">
        <v>8052700</v>
      </c>
      <c r="M366" s="24" t="s">
        <v>5</v>
      </c>
      <c r="N366" s="23" t="s">
        <v>427</v>
      </c>
      <c r="O366" s="25">
        <v>0</v>
      </c>
      <c r="P366" s="7" t="s">
        <v>426</v>
      </c>
      <c r="Q366" s="8" t="s">
        <v>5</v>
      </c>
      <c r="R366" s="9" t="s">
        <v>427</v>
      </c>
      <c r="S366" s="17">
        <v>0</v>
      </c>
      <c r="T366" s="7" t="s">
        <v>426</v>
      </c>
      <c r="U366" s="8" t="s">
        <v>5</v>
      </c>
      <c r="V366" s="9" t="s">
        <v>427</v>
      </c>
      <c r="W366" s="10">
        <v>0</v>
      </c>
      <c r="X366" s="35" t="s">
        <v>426</v>
      </c>
      <c r="Y366" s="35" t="s">
        <v>5</v>
      </c>
      <c r="Z366" s="35" t="s">
        <v>427</v>
      </c>
      <c r="AA366" s="36">
        <v>0</v>
      </c>
    </row>
    <row r="367" spans="8:27">
      <c r="H367" s="33" t="s">
        <v>148</v>
      </c>
      <c r="I367" s="30" t="s">
        <v>8</v>
      </c>
      <c r="J367" s="31" t="s">
        <v>147</v>
      </c>
      <c r="K367" s="32">
        <v>166554.66</v>
      </c>
      <c r="L367" s="23">
        <v>8052701</v>
      </c>
      <c r="M367" s="24" t="s">
        <v>8</v>
      </c>
      <c r="N367" s="23" t="s">
        <v>427</v>
      </c>
      <c r="O367" s="25">
        <v>44.6</v>
      </c>
      <c r="P367" s="7" t="s">
        <v>428</v>
      </c>
      <c r="Q367" s="8" t="s">
        <v>8</v>
      </c>
      <c r="R367" s="9" t="s">
        <v>427</v>
      </c>
      <c r="S367" s="17">
        <v>7.53</v>
      </c>
      <c r="T367" s="7" t="s">
        <v>428</v>
      </c>
      <c r="U367" s="8" t="s">
        <v>8</v>
      </c>
      <c r="V367" s="9" t="s">
        <v>427</v>
      </c>
      <c r="W367" s="10">
        <v>34.79</v>
      </c>
      <c r="X367" s="35" t="s">
        <v>428</v>
      </c>
      <c r="Y367" s="35" t="s">
        <v>8</v>
      </c>
      <c r="Z367" s="35" t="s">
        <v>427</v>
      </c>
      <c r="AA367" s="36">
        <v>0</v>
      </c>
    </row>
    <row r="368" spans="8:27">
      <c r="H368" s="33" t="s">
        <v>149</v>
      </c>
      <c r="I368" s="30" t="s">
        <v>10</v>
      </c>
      <c r="J368" s="31" t="s">
        <v>147</v>
      </c>
      <c r="K368" s="32">
        <v>21812</v>
      </c>
      <c r="L368" s="23">
        <v>8052712</v>
      </c>
      <c r="M368" s="24" t="s">
        <v>10</v>
      </c>
      <c r="N368" s="23" t="s">
        <v>427</v>
      </c>
      <c r="O368" s="25">
        <v>0</v>
      </c>
      <c r="P368" s="7" t="s">
        <v>429</v>
      </c>
      <c r="Q368" s="8" t="s">
        <v>10</v>
      </c>
      <c r="R368" s="9" t="s">
        <v>427</v>
      </c>
      <c r="S368" s="17">
        <v>0</v>
      </c>
      <c r="T368" s="7" t="s">
        <v>429</v>
      </c>
      <c r="U368" s="8" t="s">
        <v>10</v>
      </c>
      <c r="V368" s="9" t="s">
        <v>427</v>
      </c>
      <c r="W368" s="10">
        <v>0</v>
      </c>
      <c r="X368" s="35" t="s">
        <v>429</v>
      </c>
      <c r="Y368" s="35" t="s">
        <v>10</v>
      </c>
      <c r="Z368" s="35" t="s">
        <v>427</v>
      </c>
      <c r="AA368" s="36">
        <v>0</v>
      </c>
    </row>
    <row r="369" spans="8:27">
      <c r="H369" s="33" t="s">
        <v>150</v>
      </c>
      <c r="I369" s="30" t="s">
        <v>12</v>
      </c>
      <c r="J369" s="31" t="s">
        <v>147</v>
      </c>
      <c r="K369" s="32">
        <v>9446.42</v>
      </c>
      <c r="L369" s="23">
        <v>8052715</v>
      </c>
      <c r="M369" s="24" t="s">
        <v>12</v>
      </c>
      <c r="N369" s="23" t="s">
        <v>427</v>
      </c>
      <c r="O369" s="25">
        <v>0</v>
      </c>
      <c r="P369" s="7" t="s">
        <v>430</v>
      </c>
      <c r="Q369" s="8" t="s">
        <v>12</v>
      </c>
      <c r="R369" s="9" t="s">
        <v>427</v>
      </c>
      <c r="S369" s="17">
        <v>0</v>
      </c>
      <c r="T369" s="7" t="s">
        <v>430</v>
      </c>
      <c r="U369" s="8" t="s">
        <v>12</v>
      </c>
      <c r="V369" s="9" t="s">
        <v>427</v>
      </c>
      <c r="W369" s="10">
        <v>0</v>
      </c>
      <c r="X369" s="35" t="s">
        <v>430</v>
      </c>
      <c r="Y369" s="35" t="s">
        <v>12</v>
      </c>
      <c r="Z369" s="35" t="s">
        <v>427</v>
      </c>
      <c r="AA369" s="36">
        <v>0</v>
      </c>
    </row>
    <row r="370" spans="8:27">
      <c r="H370" s="29" t="s">
        <v>151</v>
      </c>
      <c r="I370" s="30" t="s">
        <v>14</v>
      </c>
      <c r="J370" s="31" t="s">
        <v>147</v>
      </c>
      <c r="K370" s="32">
        <v>29796.22</v>
      </c>
      <c r="L370" s="23">
        <v>8052717</v>
      </c>
      <c r="M370" s="24" t="s">
        <v>14</v>
      </c>
      <c r="N370" s="23" t="s">
        <v>427</v>
      </c>
      <c r="O370" s="25">
        <v>0</v>
      </c>
      <c r="P370" s="7" t="s">
        <v>431</v>
      </c>
      <c r="Q370" s="8" t="s">
        <v>14</v>
      </c>
      <c r="R370" s="9" t="s">
        <v>427</v>
      </c>
      <c r="S370" s="17">
        <v>0</v>
      </c>
      <c r="T370" s="7" t="s">
        <v>431</v>
      </c>
      <c r="U370" s="8" t="s">
        <v>14</v>
      </c>
      <c r="V370" s="9" t="s">
        <v>427</v>
      </c>
      <c r="W370" s="10">
        <v>0</v>
      </c>
      <c r="X370" s="35" t="s">
        <v>431</v>
      </c>
      <c r="Y370" s="35" t="s">
        <v>14</v>
      </c>
      <c r="Z370" s="35" t="s">
        <v>427</v>
      </c>
      <c r="AA370" s="36">
        <v>0</v>
      </c>
    </row>
    <row r="371" spans="8:27">
      <c r="H371" s="29" t="s">
        <v>152</v>
      </c>
      <c r="I371" s="30" t="s">
        <v>16</v>
      </c>
      <c r="J371" s="31" t="s">
        <v>147</v>
      </c>
      <c r="K371" s="32">
        <v>38703.78</v>
      </c>
      <c r="L371" s="23">
        <v>8052718</v>
      </c>
      <c r="M371" s="24" t="s">
        <v>16</v>
      </c>
      <c r="N371" s="23" t="s">
        <v>427</v>
      </c>
      <c r="O371" s="25">
        <v>0</v>
      </c>
      <c r="P371" s="7" t="s">
        <v>432</v>
      </c>
      <c r="Q371" s="8" t="s">
        <v>16</v>
      </c>
      <c r="R371" s="9" t="s">
        <v>427</v>
      </c>
      <c r="S371" s="17">
        <v>0</v>
      </c>
      <c r="T371" s="7" t="s">
        <v>432</v>
      </c>
      <c r="U371" s="8" t="s">
        <v>16</v>
      </c>
      <c r="V371" s="9" t="s">
        <v>427</v>
      </c>
      <c r="W371" s="10">
        <v>0</v>
      </c>
      <c r="X371" s="35" t="s">
        <v>432</v>
      </c>
      <c r="Y371" s="35" t="s">
        <v>16</v>
      </c>
      <c r="Z371" s="35" t="s">
        <v>427</v>
      </c>
      <c r="AA371" s="36">
        <v>0</v>
      </c>
    </row>
    <row r="372" spans="8:27">
      <c r="H372" s="29"/>
      <c r="I372" s="30"/>
      <c r="J372" s="34" t="s">
        <v>153</v>
      </c>
      <c r="K372" s="32">
        <f>SUBTOTAL(9,K366:K371)</f>
        <v>266313.08</v>
      </c>
      <c r="L372" s="23"/>
      <c r="M372" s="24"/>
      <c r="N372" s="27" t="s">
        <v>433</v>
      </c>
      <c r="O372" s="25">
        <v>44.6</v>
      </c>
      <c r="P372" s="7"/>
      <c r="Q372" s="8"/>
      <c r="R372" s="12" t="s">
        <v>433</v>
      </c>
      <c r="S372" s="17">
        <v>7.53</v>
      </c>
      <c r="T372" s="7"/>
      <c r="U372" s="8"/>
      <c r="V372" s="12" t="s">
        <v>433</v>
      </c>
      <c r="W372" s="10">
        <v>34.79</v>
      </c>
      <c r="X372" s="35"/>
      <c r="Y372" s="35"/>
      <c r="Z372" s="37" t="s">
        <v>433</v>
      </c>
      <c r="AA372" s="36">
        <v>0</v>
      </c>
    </row>
    <row r="373" spans="8:27">
      <c r="H373" s="29" t="s">
        <v>106</v>
      </c>
      <c r="I373" s="30" t="s">
        <v>5</v>
      </c>
      <c r="J373" s="31" t="s">
        <v>107</v>
      </c>
      <c r="K373" s="32" t="s">
        <v>560</v>
      </c>
      <c r="L373" s="23">
        <v>8053500</v>
      </c>
      <c r="M373" s="24" t="s">
        <v>5</v>
      </c>
      <c r="N373" s="23" t="s">
        <v>435</v>
      </c>
      <c r="O373" s="25">
        <v>0</v>
      </c>
      <c r="P373" s="7" t="s">
        <v>434</v>
      </c>
      <c r="Q373" s="8" t="s">
        <v>5</v>
      </c>
      <c r="R373" s="9" t="s">
        <v>435</v>
      </c>
      <c r="S373" s="17">
        <v>0</v>
      </c>
      <c r="T373" s="7" t="s">
        <v>434</v>
      </c>
      <c r="U373" s="8" t="s">
        <v>5</v>
      </c>
      <c r="V373" s="9" t="s">
        <v>435</v>
      </c>
      <c r="W373" s="10">
        <v>0</v>
      </c>
      <c r="X373" s="35" t="s">
        <v>434</v>
      </c>
      <c r="Y373" s="35" t="s">
        <v>5</v>
      </c>
      <c r="Z373" s="35" t="s">
        <v>435</v>
      </c>
      <c r="AA373" s="36">
        <v>0</v>
      </c>
    </row>
    <row r="374" spans="8:27">
      <c r="H374" s="29" t="s">
        <v>108</v>
      </c>
      <c r="I374" s="30" t="s">
        <v>8</v>
      </c>
      <c r="J374" s="31" t="s">
        <v>107</v>
      </c>
      <c r="K374" s="32" t="s">
        <v>560</v>
      </c>
      <c r="L374" s="26" t="s">
        <v>436</v>
      </c>
      <c r="M374" s="24" t="s">
        <v>8</v>
      </c>
      <c r="N374" s="23" t="s">
        <v>435</v>
      </c>
      <c r="O374" s="25">
        <v>2587.19</v>
      </c>
      <c r="P374" s="11" t="s">
        <v>436</v>
      </c>
      <c r="Q374" s="8" t="s">
        <v>8</v>
      </c>
      <c r="R374" s="9" t="s">
        <v>435</v>
      </c>
      <c r="S374" s="17">
        <v>2580.04</v>
      </c>
      <c r="T374" s="11" t="s">
        <v>436</v>
      </c>
      <c r="U374" s="8" t="s">
        <v>8</v>
      </c>
      <c r="V374" s="9" t="s">
        <v>435</v>
      </c>
      <c r="W374" s="10">
        <v>2356.13</v>
      </c>
      <c r="X374" s="35" t="s">
        <v>436</v>
      </c>
      <c r="Y374" s="35" t="s">
        <v>8</v>
      </c>
      <c r="Z374" s="35" t="s">
        <v>435</v>
      </c>
      <c r="AA374" s="36">
        <v>2661.65</v>
      </c>
    </row>
    <row r="375" spans="8:27">
      <c r="H375" s="29" t="s">
        <v>109</v>
      </c>
      <c r="I375" s="30" t="s">
        <v>10</v>
      </c>
      <c r="J375" s="31" t="s">
        <v>107</v>
      </c>
      <c r="K375" s="32" t="s">
        <v>560</v>
      </c>
      <c r="L375" s="23">
        <v>8053512</v>
      </c>
      <c r="M375" s="24" t="s">
        <v>10</v>
      </c>
      <c r="N375" s="23" t="s">
        <v>435</v>
      </c>
      <c r="O375" s="25">
        <v>0</v>
      </c>
      <c r="P375" s="7" t="s">
        <v>437</v>
      </c>
      <c r="Q375" s="8" t="s">
        <v>10</v>
      </c>
      <c r="R375" s="9" t="s">
        <v>435</v>
      </c>
      <c r="S375" s="17">
        <v>0</v>
      </c>
      <c r="T375" s="7" t="s">
        <v>437</v>
      </c>
      <c r="U375" s="8" t="s">
        <v>10</v>
      </c>
      <c r="V375" s="9" t="s">
        <v>435</v>
      </c>
      <c r="W375" s="10">
        <v>0</v>
      </c>
      <c r="X375" s="35" t="s">
        <v>437</v>
      </c>
      <c r="Y375" s="35" t="s">
        <v>10</v>
      </c>
      <c r="Z375" s="35" t="s">
        <v>435</v>
      </c>
      <c r="AA375" s="36">
        <v>0</v>
      </c>
    </row>
    <row r="376" spans="8:27">
      <c r="H376" s="29" t="s">
        <v>110</v>
      </c>
      <c r="I376" s="30" t="s">
        <v>12</v>
      </c>
      <c r="J376" s="31" t="s">
        <v>107</v>
      </c>
      <c r="K376" s="32" t="s">
        <v>560</v>
      </c>
      <c r="L376" s="23">
        <v>8053515</v>
      </c>
      <c r="M376" s="24" t="s">
        <v>12</v>
      </c>
      <c r="N376" s="23" t="s">
        <v>435</v>
      </c>
      <c r="O376" s="25">
        <v>1121.1199999999999</v>
      </c>
      <c r="P376" s="7" t="s">
        <v>438</v>
      </c>
      <c r="Q376" s="8" t="s">
        <v>12</v>
      </c>
      <c r="R376" s="9" t="s">
        <v>435</v>
      </c>
      <c r="S376" s="17">
        <v>2280.89</v>
      </c>
      <c r="T376" s="7" t="s">
        <v>438</v>
      </c>
      <c r="U376" s="8" t="s">
        <v>12</v>
      </c>
      <c r="V376" s="9" t="s">
        <v>435</v>
      </c>
      <c r="W376" s="10">
        <v>2884.46</v>
      </c>
      <c r="X376" s="35" t="s">
        <v>438</v>
      </c>
      <c r="Y376" s="35" t="s">
        <v>12</v>
      </c>
      <c r="Z376" s="35" t="s">
        <v>435</v>
      </c>
      <c r="AA376" s="36">
        <v>0</v>
      </c>
    </row>
    <row r="377" spans="8:27">
      <c r="H377" s="29" t="s">
        <v>111</v>
      </c>
      <c r="I377" s="30" t="s">
        <v>14</v>
      </c>
      <c r="J377" s="31" t="s">
        <v>107</v>
      </c>
      <c r="K377" s="32" t="s">
        <v>560</v>
      </c>
      <c r="L377" s="23">
        <v>8053517</v>
      </c>
      <c r="M377" s="24" t="s">
        <v>14</v>
      </c>
      <c r="N377" s="23" t="s">
        <v>435</v>
      </c>
      <c r="O377" s="25">
        <v>0</v>
      </c>
      <c r="P377" s="7" t="s">
        <v>439</v>
      </c>
      <c r="Q377" s="8" t="s">
        <v>14</v>
      </c>
      <c r="R377" s="9" t="s">
        <v>435</v>
      </c>
      <c r="S377" s="17">
        <v>0</v>
      </c>
      <c r="T377" s="7" t="s">
        <v>439</v>
      </c>
      <c r="U377" s="8" t="s">
        <v>14</v>
      </c>
      <c r="V377" s="9" t="s">
        <v>435</v>
      </c>
      <c r="W377" s="10">
        <v>0</v>
      </c>
      <c r="X377" s="35" t="s">
        <v>439</v>
      </c>
      <c r="Y377" s="35" t="s">
        <v>14</v>
      </c>
      <c r="Z377" s="35" t="s">
        <v>435</v>
      </c>
      <c r="AA377" s="36">
        <v>0</v>
      </c>
    </row>
    <row r="378" spans="8:27">
      <c r="H378" s="29" t="s">
        <v>112</v>
      </c>
      <c r="I378" s="30" t="s">
        <v>16</v>
      </c>
      <c r="J378" s="31" t="s">
        <v>107</v>
      </c>
      <c r="K378" s="32" t="s">
        <v>560</v>
      </c>
      <c r="L378" s="26" t="s">
        <v>440</v>
      </c>
      <c r="M378" s="24" t="s">
        <v>16</v>
      </c>
      <c r="N378" s="23" t="s">
        <v>435</v>
      </c>
      <c r="O378" s="25">
        <v>974.41</v>
      </c>
      <c r="P378" s="11" t="s">
        <v>440</v>
      </c>
      <c r="Q378" s="8" t="s">
        <v>16</v>
      </c>
      <c r="R378" s="9" t="s">
        <v>435</v>
      </c>
      <c r="S378" s="17">
        <v>1317.97</v>
      </c>
      <c r="T378" s="11" t="s">
        <v>440</v>
      </c>
      <c r="U378" s="8" t="s">
        <v>16</v>
      </c>
      <c r="V378" s="9" t="s">
        <v>435</v>
      </c>
      <c r="W378" s="10">
        <v>403.97</v>
      </c>
      <c r="X378" s="35" t="s">
        <v>440</v>
      </c>
      <c r="Y378" s="35" t="s">
        <v>16</v>
      </c>
      <c r="Z378" s="35" t="s">
        <v>435</v>
      </c>
      <c r="AA378" s="36">
        <v>0</v>
      </c>
    </row>
    <row r="379" spans="8:27">
      <c r="H379" s="29"/>
      <c r="I379" s="30"/>
      <c r="J379" s="34" t="s">
        <v>113</v>
      </c>
      <c r="K379" s="32">
        <f>SUBTOTAL(9,K373:K378)</f>
        <v>0</v>
      </c>
      <c r="L379" s="26"/>
      <c r="M379" s="24"/>
      <c r="N379" s="27" t="s">
        <v>441</v>
      </c>
      <c r="O379" s="25">
        <v>4682.72</v>
      </c>
      <c r="P379" s="11"/>
      <c r="Q379" s="8"/>
      <c r="R379" s="12" t="s">
        <v>441</v>
      </c>
      <c r="S379" s="17">
        <v>6178.9000000000005</v>
      </c>
      <c r="T379" s="11"/>
      <c r="U379" s="8"/>
      <c r="V379" s="12" t="s">
        <v>441</v>
      </c>
      <c r="W379" s="10">
        <v>5644.56</v>
      </c>
      <c r="X379" s="35"/>
      <c r="Y379" s="35"/>
      <c r="Z379" s="37" t="s">
        <v>441</v>
      </c>
      <c r="AA379" s="36">
        <v>2661.65</v>
      </c>
    </row>
    <row r="380" spans="8:27">
      <c r="H380" s="29" t="s">
        <v>250</v>
      </c>
      <c r="I380" s="30" t="s">
        <v>5</v>
      </c>
      <c r="J380" s="31" t="s">
        <v>251</v>
      </c>
      <c r="K380" s="32" t="s">
        <v>560</v>
      </c>
      <c r="L380" s="23">
        <v>8054300</v>
      </c>
      <c r="M380" s="24" t="s">
        <v>5</v>
      </c>
      <c r="N380" s="23" t="s">
        <v>443</v>
      </c>
      <c r="O380" s="25">
        <v>0</v>
      </c>
      <c r="P380" s="7" t="s">
        <v>442</v>
      </c>
      <c r="Q380" s="8" t="s">
        <v>5</v>
      </c>
      <c r="R380" s="9" t="s">
        <v>443</v>
      </c>
      <c r="S380" s="17">
        <v>0</v>
      </c>
      <c r="T380" s="7" t="s">
        <v>442</v>
      </c>
      <c r="U380" s="8" t="s">
        <v>5</v>
      </c>
      <c r="V380" s="9" t="s">
        <v>443</v>
      </c>
      <c r="W380" s="10">
        <v>0</v>
      </c>
      <c r="X380" s="35" t="s">
        <v>442</v>
      </c>
      <c r="Y380" s="35" t="s">
        <v>5</v>
      </c>
      <c r="Z380" s="35" t="s">
        <v>443</v>
      </c>
      <c r="AA380" s="36">
        <v>0</v>
      </c>
    </row>
    <row r="381" spans="8:27">
      <c r="H381" s="29" t="s">
        <v>252</v>
      </c>
      <c r="I381" s="30" t="s">
        <v>8</v>
      </c>
      <c r="J381" s="31" t="s">
        <v>251</v>
      </c>
      <c r="K381" s="32">
        <v>1304.53</v>
      </c>
      <c r="L381" s="26" t="s">
        <v>444</v>
      </c>
      <c r="M381" s="24" t="s">
        <v>8</v>
      </c>
      <c r="N381" s="23" t="s">
        <v>443</v>
      </c>
      <c r="O381" s="25">
        <v>10706.57</v>
      </c>
      <c r="P381" s="11" t="s">
        <v>444</v>
      </c>
      <c r="Q381" s="8" t="s">
        <v>8</v>
      </c>
      <c r="R381" s="9" t="s">
        <v>443</v>
      </c>
      <c r="S381" s="17">
        <v>38146.71</v>
      </c>
      <c r="T381" s="11" t="s">
        <v>444</v>
      </c>
      <c r="U381" s="8" t="s">
        <v>8</v>
      </c>
      <c r="V381" s="9" t="s">
        <v>443</v>
      </c>
      <c r="W381" s="10">
        <v>36018.480000000003</v>
      </c>
      <c r="X381" s="35" t="s">
        <v>444</v>
      </c>
      <c r="Y381" s="35" t="s">
        <v>8</v>
      </c>
      <c r="Z381" s="35" t="s">
        <v>443</v>
      </c>
      <c r="AA381" s="36">
        <v>35711.75</v>
      </c>
    </row>
    <row r="382" spans="8:27">
      <c r="H382" s="29" t="s">
        <v>253</v>
      </c>
      <c r="I382" s="30" t="s">
        <v>10</v>
      </c>
      <c r="J382" s="31" t="s">
        <v>251</v>
      </c>
      <c r="K382" s="32" t="s">
        <v>560</v>
      </c>
      <c r="L382" s="23">
        <v>8054312</v>
      </c>
      <c r="M382" s="24" t="s">
        <v>10</v>
      </c>
      <c r="N382" s="23" t="s">
        <v>443</v>
      </c>
      <c r="O382" s="25">
        <v>347.4</v>
      </c>
      <c r="P382" s="7" t="s">
        <v>445</v>
      </c>
      <c r="Q382" s="8" t="s">
        <v>10</v>
      </c>
      <c r="R382" s="9" t="s">
        <v>443</v>
      </c>
      <c r="S382" s="17">
        <v>4856.72</v>
      </c>
      <c r="T382" s="7" t="s">
        <v>445</v>
      </c>
      <c r="U382" s="8" t="s">
        <v>10</v>
      </c>
      <c r="V382" s="9" t="s">
        <v>443</v>
      </c>
      <c r="W382" s="10">
        <v>15486.89</v>
      </c>
      <c r="X382" s="35" t="s">
        <v>445</v>
      </c>
      <c r="Y382" s="35" t="s">
        <v>10</v>
      </c>
      <c r="Z382" s="35" t="s">
        <v>443</v>
      </c>
      <c r="AA382" s="36">
        <v>0</v>
      </c>
    </row>
    <row r="383" spans="8:27">
      <c r="H383" s="29" t="s">
        <v>254</v>
      </c>
      <c r="I383" s="30" t="s">
        <v>12</v>
      </c>
      <c r="J383" s="31" t="s">
        <v>251</v>
      </c>
      <c r="K383" s="32">
        <v>6183.11</v>
      </c>
      <c r="L383" s="23">
        <v>8054315</v>
      </c>
      <c r="M383" s="24" t="s">
        <v>12</v>
      </c>
      <c r="N383" s="23" t="s">
        <v>443</v>
      </c>
      <c r="O383" s="25">
        <v>0</v>
      </c>
      <c r="P383" s="7" t="s">
        <v>446</v>
      </c>
      <c r="Q383" s="8" t="s">
        <v>12</v>
      </c>
      <c r="R383" s="9" t="s">
        <v>443</v>
      </c>
      <c r="S383" s="17">
        <v>0</v>
      </c>
      <c r="T383" s="7" t="s">
        <v>446</v>
      </c>
      <c r="U383" s="8" t="s">
        <v>12</v>
      </c>
      <c r="V383" s="9" t="s">
        <v>443</v>
      </c>
      <c r="W383" s="10">
        <v>0</v>
      </c>
      <c r="X383" s="35" t="s">
        <v>446</v>
      </c>
      <c r="Y383" s="35" t="s">
        <v>12</v>
      </c>
      <c r="Z383" s="35" t="s">
        <v>443</v>
      </c>
      <c r="AA383" s="36">
        <v>0</v>
      </c>
    </row>
    <row r="384" spans="8:27">
      <c r="H384" s="29" t="s">
        <v>255</v>
      </c>
      <c r="I384" s="30" t="s">
        <v>14</v>
      </c>
      <c r="J384" s="31" t="s">
        <v>251</v>
      </c>
      <c r="K384" s="32">
        <v>75.78</v>
      </c>
      <c r="L384" s="23">
        <v>8054317</v>
      </c>
      <c r="M384" s="24" t="s">
        <v>14</v>
      </c>
      <c r="N384" s="23" t="s">
        <v>443</v>
      </c>
      <c r="O384" s="25">
        <v>1093.51</v>
      </c>
      <c r="P384" s="7" t="s">
        <v>447</v>
      </c>
      <c r="Q384" s="8" t="s">
        <v>14</v>
      </c>
      <c r="R384" s="9" t="s">
        <v>443</v>
      </c>
      <c r="S384" s="17">
        <v>3642.46</v>
      </c>
      <c r="T384" s="7" t="s">
        <v>447</v>
      </c>
      <c r="U384" s="8" t="s">
        <v>14</v>
      </c>
      <c r="V384" s="9" t="s">
        <v>443</v>
      </c>
      <c r="W384" s="10">
        <v>4575.05</v>
      </c>
      <c r="X384" s="35" t="s">
        <v>447</v>
      </c>
      <c r="Y384" s="35" t="s">
        <v>14</v>
      </c>
      <c r="Z384" s="35" t="s">
        <v>443</v>
      </c>
      <c r="AA384" s="36">
        <v>5688.85</v>
      </c>
    </row>
    <row r="385" spans="8:27">
      <c r="H385" s="29" t="s">
        <v>256</v>
      </c>
      <c r="I385" s="30" t="s">
        <v>16</v>
      </c>
      <c r="J385" s="31" t="s">
        <v>251</v>
      </c>
      <c r="K385" s="32">
        <v>391.07</v>
      </c>
      <c r="L385" s="23">
        <v>8054318</v>
      </c>
      <c r="M385" s="24" t="s">
        <v>16</v>
      </c>
      <c r="N385" s="23" t="s">
        <v>443</v>
      </c>
      <c r="O385" s="25">
        <v>285.3</v>
      </c>
      <c r="P385" s="7" t="s">
        <v>448</v>
      </c>
      <c r="Q385" s="8" t="s">
        <v>16</v>
      </c>
      <c r="R385" s="9" t="s">
        <v>443</v>
      </c>
      <c r="S385" s="17">
        <v>949.73</v>
      </c>
      <c r="T385" s="7" t="s">
        <v>448</v>
      </c>
      <c r="U385" s="8" t="s">
        <v>16</v>
      </c>
      <c r="V385" s="9" t="s">
        <v>443</v>
      </c>
      <c r="W385" s="10">
        <v>842.98</v>
      </c>
      <c r="X385" s="35" t="s">
        <v>448</v>
      </c>
      <c r="Y385" s="35" t="s">
        <v>16</v>
      </c>
      <c r="Z385" s="35" t="s">
        <v>443</v>
      </c>
      <c r="AA385" s="36">
        <v>1923.86</v>
      </c>
    </row>
    <row r="386" spans="8:27">
      <c r="H386" s="29"/>
      <c r="I386" s="30"/>
      <c r="J386" s="34" t="s">
        <v>257</v>
      </c>
      <c r="K386" s="32">
        <f>SUBTOTAL(9,K380:K385)</f>
        <v>7954.4899999999989</v>
      </c>
      <c r="L386" s="23"/>
      <c r="M386" s="24"/>
      <c r="N386" s="27" t="s">
        <v>449</v>
      </c>
      <c r="O386" s="25">
        <v>12432.78</v>
      </c>
      <c r="P386" s="7"/>
      <c r="Q386" s="8"/>
      <c r="R386" s="12" t="s">
        <v>449</v>
      </c>
      <c r="S386" s="17">
        <v>47595.62</v>
      </c>
      <c r="T386" s="7"/>
      <c r="U386" s="8"/>
      <c r="V386" s="12" t="s">
        <v>449</v>
      </c>
      <c r="W386" s="10">
        <v>56923.400000000009</v>
      </c>
      <c r="X386" s="35"/>
      <c r="Y386" s="35"/>
      <c r="Z386" s="37" t="s">
        <v>449</v>
      </c>
      <c r="AA386" s="36">
        <v>43324.46</v>
      </c>
    </row>
    <row r="387" spans="8:27">
      <c r="H387" s="29" t="s">
        <v>282</v>
      </c>
      <c r="I387" s="30" t="s">
        <v>5</v>
      </c>
      <c r="J387" s="31" t="s">
        <v>283</v>
      </c>
      <c r="K387" s="32" t="s">
        <v>560</v>
      </c>
      <c r="L387" s="23">
        <v>8055100</v>
      </c>
      <c r="M387" s="24" t="s">
        <v>5</v>
      </c>
      <c r="N387" s="23" t="s">
        <v>451</v>
      </c>
      <c r="O387" s="25">
        <v>0</v>
      </c>
      <c r="P387" s="7" t="s">
        <v>450</v>
      </c>
      <c r="Q387" s="8" t="s">
        <v>5</v>
      </c>
      <c r="R387" s="9" t="s">
        <v>451</v>
      </c>
      <c r="S387" s="17">
        <v>0</v>
      </c>
      <c r="T387" s="7" t="s">
        <v>450</v>
      </c>
      <c r="U387" s="8" t="s">
        <v>5</v>
      </c>
      <c r="V387" s="9" t="s">
        <v>451</v>
      </c>
      <c r="W387" s="10">
        <v>0</v>
      </c>
      <c r="X387" s="35" t="s">
        <v>450</v>
      </c>
      <c r="Y387" s="35" t="s">
        <v>5</v>
      </c>
      <c r="Z387" s="35" t="s">
        <v>451</v>
      </c>
      <c r="AA387" s="36">
        <v>0</v>
      </c>
    </row>
    <row r="388" spans="8:27">
      <c r="H388" s="33" t="s">
        <v>284</v>
      </c>
      <c r="I388" s="30" t="s">
        <v>8</v>
      </c>
      <c r="J388" s="31" t="s">
        <v>283</v>
      </c>
      <c r="K388" s="32">
        <v>33070.67</v>
      </c>
      <c r="L388" s="23">
        <v>8055101</v>
      </c>
      <c r="M388" s="24" t="s">
        <v>8</v>
      </c>
      <c r="N388" s="23" t="s">
        <v>451</v>
      </c>
      <c r="O388" s="25">
        <v>3817.18</v>
      </c>
      <c r="P388" s="7" t="s">
        <v>452</v>
      </c>
      <c r="Q388" s="8" t="s">
        <v>8</v>
      </c>
      <c r="R388" s="9" t="s">
        <v>451</v>
      </c>
      <c r="S388" s="17">
        <v>8379.24</v>
      </c>
      <c r="T388" s="7" t="s">
        <v>452</v>
      </c>
      <c r="U388" s="8" t="s">
        <v>8</v>
      </c>
      <c r="V388" s="9" t="s">
        <v>451</v>
      </c>
      <c r="W388" s="10">
        <v>13095.25</v>
      </c>
      <c r="X388" s="35" t="s">
        <v>452</v>
      </c>
      <c r="Y388" s="35" t="s">
        <v>8</v>
      </c>
      <c r="Z388" s="35" t="s">
        <v>451</v>
      </c>
      <c r="AA388" s="36">
        <v>2796.69</v>
      </c>
    </row>
    <row r="389" spans="8:27">
      <c r="H389" s="29" t="s">
        <v>285</v>
      </c>
      <c r="I389" s="30" t="s">
        <v>10</v>
      </c>
      <c r="J389" s="31" t="s">
        <v>283</v>
      </c>
      <c r="K389" s="32">
        <v>13020.3</v>
      </c>
      <c r="L389" s="23">
        <v>8055112</v>
      </c>
      <c r="M389" s="24" t="s">
        <v>10</v>
      </c>
      <c r="N389" s="23" t="s">
        <v>451</v>
      </c>
      <c r="O389" s="25">
        <v>147.78</v>
      </c>
      <c r="P389" s="7" t="s">
        <v>453</v>
      </c>
      <c r="Q389" s="8" t="s">
        <v>10</v>
      </c>
      <c r="R389" s="9" t="s">
        <v>451</v>
      </c>
      <c r="S389" s="17">
        <v>1114.51</v>
      </c>
      <c r="T389" s="7" t="s">
        <v>453</v>
      </c>
      <c r="U389" s="8" t="s">
        <v>10</v>
      </c>
      <c r="V389" s="9" t="s">
        <v>451</v>
      </c>
      <c r="W389" s="10">
        <v>0</v>
      </c>
      <c r="X389" s="35" t="s">
        <v>453</v>
      </c>
      <c r="Y389" s="35" t="s">
        <v>10</v>
      </c>
      <c r="Z389" s="35" t="s">
        <v>451</v>
      </c>
      <c r="AA389" s="36">
        <v>0</v>
      </c>
    </row>
    <row r="390" spans="8:27">
      <c r="H390" s="33" t="s">
        <v>286</v>
      </c>
      <c r="I390" s="30" t="s">
        <v>12</v>
      </c>
      <c r="J390" s="31" t="s">
        <v>283</v>
      </c>
      <c r="K390" s="32">
        <v>15799.95</v>
      </c>
      <c r="L390" s="26" t="s">
        <v>454</v>
      </c>
      <c r="M390" s="24" t="s">
        <v>12</v>
      </c>
      <c r="N390" s="23" t="s">
        <v>451</v>
      </c>
      <c r="O390" s="25">
        <v>31070.22</v>
      </c>
      <c r="P390" s="11" t="s">
        <v>454</v>
      </c>
      <c r="Q390" s="8" t="s">
        <v>12</v>
      </c>
      <c r="R390" s="9" t="s">
        <v>451</v>
      </c>
      <c r="S390" s="17">
        <v>48776.5</v>
      </c>
      <c r="T390" s="11" t="s">
        <v>454</v>
      </c>
      <c r="U390" s="8" t="s">
        <v>12</v>
      </c>
      <c r="V390" s="9" t="s">
        <v>451</v>
      </c>
      <c r="W390" s="10">
        <v>66282.929999999993</v>
      </c>
      <c r="X390" s="35" t="s">
        <v>454</v>
      </c>
      <c r="Y390" s="35" t="s">
        <v>12</v>
      </c>
      <c r="Z390" s="35" t="s">
        <v>451</v>
      </c>
      <c r="AA390" s="36">
        <v>14577.58</v>
      </c>
    </row>
    <row r="391" spans="8:27">
      <c r="H391" s="33" t="s">
        <v>287</v>
      </c>
      <c r="I391" s="30" t="s">
        <v>14</v>
      </c>
      <c r="J391" s="31" t="s">
        <v>283</v>
      </c>
      <c r="K391" s="32">
        <v>1707.63</v>
      </c>
      <c r="L391" s="23">
        <v>8055117</v>
      </c>
      <c r="M391" s="24" t="s">
        <v>14</v>
      </c>
      <c r="N391" s="23" t="s">
        <v>451</v>
      </c>
      <c r="O391" s="25">
        <v>0</v>
      </c>
      <c r="P391" s="7" t="s">
        <v>455</v>
      </c>
      <c r="Q391" s="8" t="s">
        <v>14</v>
      </c>
      <c r="R391" s="9" t="s">
        <v>451</v>
      </c>
      <c r="S391" s="17">
        <v>0</v>
      </c>
      <c r="T391" s="7" t="s">
        <v>455</v>
      </c>
      <c r="U391" s="8" t="s">
        <v>14</v>
      </c>
      <c r="V391" s="9" t="s">
        <v>451</v>
      </c>
      <c r="W391" s="10">
        <v>0</v>
      </c>
      <c r="X391" s="35" t="s">
        <v>455</v>
      </c>
      <c r="Y391" s="35" t="s">
        <v>14</v>
      </c>
      <c r="Z391" s="35" t="s">
        <v>451</v>
      </c>
      <c r="AA391" s="36">
        <v>0</v>
      </c>
    </row>
    <row r="392" spans="8:27">
      <c r="H392" s="29" t="s">
        <v>288</v>
      </c>
      <c r="I392" s="30" t="s">
        <v>16</v>
      </c>
      <c r="J392" s="31" t="s">
        <v>283</v>
      </c>
      <c r="K392" s="32" t="s">
        <v>560</v>
      </c>
      <c r="L392" s="23">
        <v>8055118</v>
      </c>
      <c r="M392" s="24" t="s">
        <v>16</v>
      </c>
      <c r="N392" s="23" t="s">
        <v>451</v>
      </c>
      <c r="O392" s="25">
        <v>201.12</v>
      </c>
      <c r="P392" s="7" t="s">
        <v>456</v>
      </c>
      <c r="Q392" s="8" t="s">
        <v>16</v>
      </c>
      <c r="R392" s="9" t="s">
        <v>451</v>
      </c>
      <c r="S392" s="17">
        <v>369.91</v>
      </c>
      <c r="T392" s="7" t="s">
        <v>456</v>
      </c>
      <c r="U392" s="8" t="s">
        <v>16</v>
      </c>
      <c r="V392" s="9" t="s">
        <v>451</v>
      </c>
      <c r="W392" s="10">
        <v>646.04</v>
      </c>
      <c r="X392" s="35" t="s">
        <v>456</v>
      </c>
      <c r="Y392" s="35" t="s">
        <v>16</v>
      </c>
      <c r="Z392" s="35" t="s">
        <v>451</v>
      </c>
      <c r="AA392" s="36">
        <v>26.05</v>
      </c>
    </row>
    <row r="393" spans="8:27">
      <c r="H393" s="29"/>
      <c r="I393" s="30"/>
      <c r="J393" s="34" t="s">
        <v>289</v>
      </c>
      <c r="K393" s="32">
        <f>SUBTOTAL(9,K387:K392)</f>
        <v>63598.549999999996</v>
      </c>
      <c r="L393" s="23"/>
      <c r="M393" s="24"/>
      <c r="N393" s="27" t="s">
        <v>457</v>
      </c>
      <c r="O393" s="25">
        <v>35236.300000000003</v>
      </c>
      <c r="P393" s="7"/>
      <c r="Q393" s="8"/>
      <c r="R393" s="12" t="s">
        <v>457</v>
      </c>
      <c r="S393" s="17">
        <v>58640.160000000003</v>
      </c>
      <c r="T393" s="7"/>
      <c r="U393" s="8"/>
      <c r="V393" s="12" t="s">
        <v>457</v>
      </c>
      <c r="W393" s="10">
        <v>80024.219999999987</v>
      </c>
      <c r="X393" s="35"/>
      <c r="Y393" s="35"/>
      <c r="Z393" s="37" t="s">
        <v>457</v>
      </c>
      <c r="AA393" s="36">
        <v>17400.32</v>
      </c>
    </row>
    <row r="394" spans="8:27">
      <c r="H394" s="29" t="s">
        <v>186</v>
      </c>
      <c r="I394" s="30" t="s">
        <v>5</v>
      </c>
      <c r="J394" s="31" t="s">
        <v>187</v>
      </c>
      <c r="K394" s="32" t="s">
        <v>560</v>
      </c>
      <c r="L394" s="23">
        <v>8056000</v>
      </c>
      <c r="M394" s="24" t="s">
        <v>5</v>
      </c>
      <c r="N394" s="23" t="s">
        <v>459</v>
      </c>
      <c r="O394" s="25">
        <v>0</v>
      </c>
      <c r="P394" s="7" t="s">
        <v>458</v>
      </c>
      <c r="Q394" s="8" t="s">
        <v>5</v>
      </c>
      <c r="R394" s="9" t="s">
        <v>459</v>
      </c>
      <c r="S394" s="17">
        <v>0</v>
      </c>
      <c r="T394" s="7" t="s">
        <v>458</v>
      </c>
      <c r="U394" s="8" t="s">
        <v>5</v>
      </c>
      <c r="V394" s="9" t="s">
        <v>459</v>
      </c>
      <c r="W394" s="10">
        <v>0</v>
      </c>
      <c r="X394" s="35" t="s">
        <v>458</v>
      </c>
      <c r="Y394" s="35" t="s">
        <v>5</v>
      </c>
      <c r="Z394" s="35" t="s">
        <v>459</v>
      </c>
      <c r="AA394" s="36">
        <v>0</v>
      </c>
    </row>
    <row r="395" spans="8:27">
      <c r="H395" s="33" t="s">
        <v>188</v>
      </c>
      <c r="I395" s="30" t="s">
        <v>8</v>
      </c>
      <c r="J395" s="31" t="s">
        <v>187</v>
      </c>
      <c r="K395" s="32">
        <v>12190.36</v>
      </c>
      <c r="L395" s="23">
        <v>8056001</v>
      </c>
      <c r="M395" s="24" t="s">
        <v>8</v>
      </c>
      <c r="N395" s="23" t="s">
        <v>459</v>
      </c>
      <c r="O395" s="25">
        <v>44231.61</v>
      </c>
      <c r="P395" s="7" t="s">
        <v>460</v>
      </c>
      <c r="Q395" s="8" t="s">
        <v>8</v>
      </c>
      <c r="R395" s="9" t="s">
        <v>459</v>
      </c>
      <c r="S395" s="17">
        <v>68683.240000000005</v>
      </c>
      <c r="T395" s="7" t="s">
        <v>460</v>
      </c>
      <c r="U395" s="8" t="s">
        <v>8</v>
      </c>
      <c r="V395" s="9" t="s">
        <v>459</v>
      </c>
      <c r="W395" s="10">
        <v>59399.95</v>
      </c>
      <c r="X395" s="35" t="s">
        <v>460</v>
      </c>
      <c r="Y395" s="35" t="s">
        <v>8</v>
      </c>
      <c r="Z395" s="35" t="s">
        <v>459</v>
      </c>
      <c r="AA395" s="36">
        <v>89454.57</v>
      </c>
    </row>
    <row r="396" spans="8:27">
      <c r="H396" s="29" t="s">
        <v>189</v>
      </c>
      <c r="I396" s="30" t="s">
        <v>10</v>
      </c>
      <c r="J396" s="31" t="s">
        <v>187</v>
      </c>
      <c r="K396" s="32" t="s">
        <v>560</v>
      </c>
      <c r="L396" s="23">
        <v>8056012</v>
      </c>
      <c r="M396" s="24" t="s">
        <v>10</v>
      </c>
      <c r="N396" s="23" t="s">
        <v>459</v>
      </c>
      <c r="O396" s="25">
        <v>28838.14</v>
      </c>
      <c r="P396" s="7" t="s">
        <v>461</v>
      </c>
      <c r="Q396" s="8" t="s">
        <v>10</v>
      </c>
      <c r="R396" s="9" t="s">
        <v>459</v>
      </c>
      <c r="S396" s="17">
        <v>4598.93</v>
      </c>
      <c r="T396" s="7" t="s">
        <v>461</v>
      </c>
      <c r="U396" s="8" t="s">
        <v>10</v>
      </c>
      <c r="V396" s="9" t="s">
        <v>459</v>
      </c>
      <c r="W396" s="10">
        <v>16080.06</v>
      </c>
      <c r="X396" s="35" t="s">
        <v>461</v>
      </c>
      <c r="Y396" s="35" t="s">
        <v>10</v>
      </c>
      <c r="Z396" s="35" t="s">
        <v>459</v>
      </c>
      <c r="AA396" s="36">
        <v>38916.54</v>
      </c>
    </row>
    <row r="397" spans="8:27">
      <c r="H397" s="33" t="s">
        <v>190</v>
      </c>
      <c r="I397" s="30" t="s">
        <v>12</v>
      </c>
      <c r="J397" s="31" t="s">
        <v>187</v>
      </c>
      <c r="K397" s="32">
        <v>8619.0300000000007</v>
      </c>
      <c r="L397" s="23">
        <v>8056015</v>
      </c>
      <c r="M397" s="24" t="s">
        <v>12</v>
      </c>
      <c r="N397" s="23" t="s">
        <v>459</v>
      </c>
      <c r="O397" s="25">
        <v>13927.94</v>
      </c>
      <c r="P397" s="7" t="s">
        <v>462</v>
      </c>
      <c r="Q397" s="8" t="s">
        <v>12</v>
      </c>
      <c r="R397" s="9" t="s">
        <v>459</v>
      </c>
      <c r="S397" s="17">
        <v>26255.24</v>
      </c>
      <c r="T397" s="7" t="s">
        <v>462</v>
      </c>
      <c r="U397" s="8" t="s">
        <v>12</v>
      </c>
      <c r="V397" s="9" t="s">
        <v>459</v>
      </c>
      <c r="W397" s="10">
        <v>18378.330000000002</v>
      </c>
      <c r="X397" s="35" t="s">
        <v>462</v>
      </c>
      <c r="Y397" s="35" t="s">
        <v>12</v>
      </c>
      <c r="Z397" s="35" t="s">
        <v>459</v>
      </c>
      <c r="AA397" s="36">
        <v>19113.38</v>
      </c>
    </row>
    <row r="398" spans="8:27">
      <c r="H398" s="33" t="s">
        <v>191</v>
      </c>
      <c r="I398" s="30" t="s">
        <v>14</v>
      </c>
      <c r="J398" s="31" t="s">
        <v>187</v>
      </c>
      <c r="K398" s="32">
        <v>9790.5499999999993</v>
      </c>
      <c r="L398" s="23">
        <v>8056017</v>
      </c>
      <c r="M398" s="24" t="s">
        <v>14</v>
      </c>
      <c r="N398" s="23" t="s">
        <v>459</v>
      </c>
      <c r="O398" s="25">
        <v>32768.58</v>
      </c>
      <c r="P398" s="7" t="s">
        <v>463</v>
      </c>
      <c r="Q398" s="8" t="s">
        <v>14</v>
      </c>
      <c r="R398" s="9" t="s">
        <v>459</v>
      </c>
      <c r="S398" s="17">
        <v>36055.46</v>
      </c>
      <c r="T398" s="7" t="s">
        <v>463</v>
      </c>
      <c r="U398" s="8" t="s">
        <v>14</v>
      </c>
      <c r="V398" s="9" t="s">
        <v>459</v>
      </c>
      <c r="W398" s="10">
        <v>35395.089999999997</v>
      </c>
      <c r="X398" s="35" t="s">
        <v>463</v>
      </c>
      <c r="Y398" s="35" t="s">
        <v>14</v>
      </c>
      <c r="Z398" s="35" t="s">
        <v>459</v>
      </c>
      <c r="AA398" s="36">
        <v>49689.04</v>
      </c>
    </row>
    <row r="399" spans="8:27">
      <c r="H399" s="29" t="s">
        <v>192</v>
      </c>
      <c r="I399" s="30" t="s">
        <v>16</v>
      </c>
      <c r="J399" s="31" t="s">
        <v>187</v>
      </c>
      <c r="K399" s="32" t="s">
        <v>560</v>
      </c>
      <c r="L399" s="23">
        <v>8056018</v>
      </c>
      <c r="M399" s="24" t="s">
        <v>16</v>
      </c>
      <c r="N399" s="23" t="s">
        <v>459</v>
      </c>
      <c r="O399" s="25">
        <v>0</v>
      </c>
      <c r="P399" s="7" t="s">
        <v>464</v>
      </c>
      <c r="Q399" s="8" t="s">
        <v>16</v>
      </c>
      <c r="R399" s="9" t="s">
        <v>459</v>
      </c>
      <c r="S399" s="17">
        <v>0</v>
      </c>
      <c r="T399" s="7" t="s">
        <v>464</v>
      </c>
      <c r="U399" s="8" t="s">
        <v>16</v>
      </c>
      <c r="V399" s="9" t="s">
        <v>459</v>
      </c>
      <c r="W399" s="10">
        <v>0</v>
      </c>
      <c r="X399" s="35" t="s">
        <v>464</v>
      </c>
      <c r="Y399" s="35" t="s">
        <v>16</v>
      </c>
      <c r="Z399" s="35" t="s">
        <v>459</v>
      </c>
      <c r="AA399" s="36">
        <v>0</v>
      </c>
    </row>
    <row r="400" spans="8:27">
      <c r="H400" s="29"/>
      <c r="I400" s="30"/>
      <c r="J400" s="34" t="s">
        <v>193</v>
      </c>
      <c r="K400" s="32">
        <f>SUBTOTAL(9,K394:K399)</f>
        <v>30599.94</v>
      </c>
      <c r="L400" s="23"/>
      <c r="M400" s="24"/>
      <c r="N400" s="27" t="s">
        <v>465</v>
      </c>
      <c r="O400" s="25">
        <v>119766.27</v>
      </c>
      <c r="P400" s="7"/>
      <c r="Q400" s="8"/>
      <c r="R400" s="12" t="s">
        <v>465</v>
      </c>
      <c r="S400" s="17">
        <v>135592.87000000002</v>
      </c>
      <c r="T400" s="7"/>
      <c r="U400" s="8"/>
      <c r="V400" s="12" t="s">
        <v>465</v>
      </c>
      <c r="W400" s="10">
        <v>129253.43</v>
      </c>
      <c r="X400" s="35"/>
      <c r="Y400" s="35"/>
      <c r="Z400" s="37" t="s">
        <v>465</v>
      </c>
      <c r="AA400" s="36">
        <v>197173.53000000003</v>
      </c>
    </row>
    <row r="401" spans="8:27">
      <c r="H401" s="23" t="s">
        <v>546</v>
      </c>
      <c r="I401" s="30" t="s">
        <v>5</v>
      </c>
      <c r="J401" s="31" t="s">
        <v>547</v>
      </c>
      <c r="K401" s="32" t="s">
        <v>560</v>
      </c>
      <c r="L401" s="23">
        <v>8057800</v>
      </c>
      <c r="M401" s="24" t="s">
        <v>5</v>
      </c>
      <c r="N401" s="23" t="s">
        <v>467</v>
      </c>
      <c r="O401" s="25">
        <v>0</v>
      </c>
      <c r="P401" s="7" t="s">
        <v>466</v>
      </c>
      <c r="Q401" s="8" t="s">
        <v>5</v>
      </c>
      <c r="R401" s="9" t="s">
        <v>467</v>
      </c>
      <c r="S401" s="17">
        <v>0</v>
      </c>
      <c r="T401" s="7" t="s">
        <v>466</v>
      </c>
      <c r="U401" s="8" t="s">
        <v>5</v>
      </c>
      <c r="V401" s="9" t="s">
        <v>467</v>
      </c>
      <c r="W401" s="10">
        <v>0</v>
      </c>
      <c r="X401" s="35" t="s">
        <v>466</v>
      </c>
      <c r="Y401" s="35" t="s">
        <v>5</v>
      </c>
      <c r="Z401" s="35" t="s">
        <v>467</v>
      </c>
      <c r="AA401" s="36">
        <v>0</v>
      </c>
    </row>
    <row r="402" spans="8:27">
      <c r="H402" s="23" t="s">
        <v>548</v>
      </c>
      <c r="I402" s="30" t="s">
        <v>8</v>
      </c>
      <c r="J402" s="31" t="s">
        <v>547</v>
      </c>
      <c r="K402" s="32">
        <v>10884.67</v>
      </c>
      <c r="L402" s="26" t="s">
        <v>468</v>
      </c>
      <c r="M402" s="24" t="s">
        <v>8</v>
      </c>
      <c r="N402" s="23" t="s">
        <v>467</v>
      </c>
      <c r="O402" s="25">
        <v>36289.440000000002</v>
      </c>
      <c r="P402" s="11" t="s">
        <v>468</v>
      </c>
      <c r="Q402" s="8" t="s">
        <v>8</v>
      </c>
      <c r="R402" s="9" t="s">
        <v>467</v>
      </c>
      <c r="S402" s="17">
        <v>59616.31</v>
      </c>
      <c r="T402" s="11" t="s">
        <v>468</v>
      </c>
      <c r="U402" s="8" t="s">
        <v>8</v>
      </c>
      <c r="V402" s="9" t="s">
        <v>467</v>
      </c>
      <c r="W402" s="10">
        <v>89309.89</v>
      </c>
      <c r="X402" s="35" t="s">
        <v>468</v>
      </c>
      <c r="Y402" s="35" t="s">
        <v>8</v>
      </c>
      <c r="Z402" s="35" t="s">
        <v>467</v>
      </c>
      <c r="AA402" s="36">
        <v>21268.9</v>
      </c>
    </row>
    <row r="403" spans="8:27">
      <c r="H403" s="23" t="s">
        <v>549</v>
      </c>
      <c r="I403" s="30" t="s">
        <v>10</v>
      </c>
      <c r="J403" s="31" t="s">
        <v>547</v>
      </c>
      <c r="K403" s="32">
        <v>10032.32</v>
      </c>
      <c r="L403" s="23">
        <v>8057812</v>
      </c>
      <c r="M403" s="24" t="s">
        <v>10</v>
      </c>
      <c r="N403" s="23" t="s">
        <v>467</v>
      </c>
      <c r="O403" s="25">
        <v>0</v>
      </c>
      <c r="P403" s="7" t="s">
        <v>469</v>
      </c>
      <c r="Q403" s="8" t="s">
        <v>10</v>
      </c>
      <c r="R403" s="9" t="s">
        <v>467</v>
      </c>
      <c r="S403" s="17">
        <v>0</v>
      </c>
      <c r="T403" s="7" t="s">
        <v>469</v>
      </c>
      <c r="U403" s="8" t="s">
        <v>10</v>
      </c>
      <c r="V403" s="9" t="s">
        <v>467</v>
      </c>
      <c r="W403" s="10">
        <v>0</v>
      </c>
      <c r="X403" s="35" t="s">
        <v>469</v>
      </c>
      <c r="Y403" s="35" t="s">
        <v>10</v>
      </c>
      <c r="Z403" s="35" t="s">
        <v>467</v>
      </c>
      <c r="AA403" s="36">
        <v>0</v>
      </c>
    </row>
    <row r="404" spans="8:27">
      <c r="H404" s="23" t="s">
        <v>550</v>
      </c>
      <c r="I404" s="30" t="s">
        <v>12</v>
      </c>
      <c r="J404" s="31" t="s">
        <v>547</v>
      </c>
      <c r="K404" s="32">
        <v>674.96</v>
      </c>
      <c r="L404" s="23">
        <v>8057815</v>
      </c>
      <c r="M404" s="24" t="s">
        <v>12</v>
      </c>
      <c r="N404" s="23" t="s">
        <v>467</v>
      </c>
      <c r="O404" s="25">
        <v>0</v>
      </c>
      <c r="P404" s="7" t="s">
        <v>470</v>
      </c>
      <c r="Q404" s="8" t="s">
        <v>12</v>
      </c>
      <c r="R404" s="9" t="s">
        <v>467</v>
      </c>
      <c r="S404" s="17">
        <v>0</v>
      </c>
      <c r="T404" s="7" t="s">
        <v>470</v>
      </c>
      <c r="U404" s="8" t="s">
        <v>12</v>
      </c>
      <c r="V404" s="9" t="s">
        <v>467</v>
      </c>
      <c r="W404" s="10">
        <v>0</v>
      </c>
      <c r="X404" s="35" t="s">
        <v>470</v>
      </c>
      <c r="Y404" s="35" t="s">
        <v>12</v>
      </c>
      <c r="Z404" s="35" t="s">
        <v>467</v>
      </c>
      <c r="AA404" s="36">
        <v>0</v>
      </c>
    </row>
    <row r="405" spans="8:27">
      <c r="H405" s="23" t="s">
        <v>551</v>
      </c>
      <c r="I405" s="30" t="s">
        <v>14</v>
      </c>
      <c r="J405" s="31" t="s">
        <v>547</v>
      </c>
      <c r="K405" s="32">
        <v>227.37</v>
      </c>
      <c r="L405" s="23">
        <v>8057817</v>
      </c>
      <c r="M405" s="24" t="s">
        <v>14</v>
      </c>
      <c r="N405" s="23" t="s">
        <v>467</v>
      </c>
      <c r="O405" s="25">
        <v>0</v>
      </c>
      <c r="P405" s="7" t="s">
        <v>471</v>
      </c>
      <c r="Q405" s="8" t="s">
        <v>14</v>
      </c>
      <c r="R405" s="9" t="s">
        <v>467</v>
      </c>
      <c r="S405" s="17">
        <v>0</v>
      </c>
      <c r="T405" s="7" t="s">
        <v>471</v>
      </c>
      <c r="U405" s="8" t="s">
        <v>14</v>
      </c>
      <c r="V405" s="9" t="s">
        <v>467</v>
      </c>
      <c r="W405" s="10">
        <v>0</v>
      </c>
      <c r="X405" s="35" t="s">
        <v>471</v>
      </c>
      <c r="Y405" s="35" t="s">
        <v>14</v>
      </c>
      <c r="Z405" s="35" t="s">
        <v>467</v>
      </c>
      <c r="AA405" s="36">
        <v>0</v>
      </c>
    </row>
    <row r="406" spans="8:27">
      <c r="H406" s="23" t="s">
        <v>552</v>
      </c>
      <c r="I406" s="30" t="s">
        <v>16</v>
      </c>
      <c r="J406" s="31" t="s">
        <v>547</v>
      </c>
      <c r="K406" s="32">
        <v>140.05000000000001</v>
      </c>
      <c r="L406" s="26" t="s">
        <v>472</v>
      </c>
      <c r="M406" s="24" t="s">
        <v>16</v>
      </c>
      <c r="N406" s="23" t="s">
        <v>467</v>
      </c>
      <c r="O406" s="25">
        <v>1114.79</v>
      </c>
      <c r="P406" s="11" t="s">
        <v>472</v>
      </c>
      <c r="Q406" s="8" t="s">
        <v>16</v>
      </c>
      <c r="R406" s="9" t="s">
        <v>467</v>
      </c>
      <c r="S406" s="17">
        <v>1264.96</v>
      </c>
      <c r="T406" s="11" t="s">
        <v>472</v>
      </c>
      <c r="U406" s="8" t="s">
        <v>16</v>
      </c>
      <c r="V406" s="9" t="s">
        <v>467</v>
      </c>
      <c r="W406" s="10">
        <v>1899.23</v>
      </c>
      <c r="X406" s="35" t="s">
        <v>472</v>
      </c>
      <c r="Y406" s="35" t="s">
        <v>16</v>
      </c>
      <c r="Z406" s="35" t="s">
        <v>467</v>
      </c>
      <c r="AA406" s="36">
        <v>677.38</v>
      </c>
    </row>
    <row r="407" spans="8:27">
      <c r="I407" s="30"/>
      <c r="J407" s="34" t="s">
        <v>553</v>
      </c>
      <c r="K407" s="32">
        <f>SUBTOTAL(9,K401:K406)</f>
        <v>21959.369999999995</v>
      </c>
      <c r="L407" s="26"/>
      <c r="M407" s="24"/>
      <c r="N407" s="27" t="s">
        <v>473</v>
      </c>
      <c r="O407" s="25">
        <v>37404.230000000003</v>
      </c>
      <c r="P407" s="11"/>
      <c r="Q407" s="8"/>
      <c r="R407" s="12" t="s">
        <v>473</v>
      </c>
      <c r="S407" s="17">
        <v>60881.27</v>
      </c>
      <c r="T407" s="11"/>
      <c r="U407" s="8"/>
      <c r="V407" s="12" t="s">
        <v>473</v>
      </c>
      <c r="W407" s="10">
        <v>91209.12</v>
      </c>
      <c r="X407" s="35"/>
      <c r="Y407" s="35"/>
      <c r="Z407" s="37" t="s">
        <v>473</v>
      </c>
      <c r="AA407" s="36">
        <v>21946.280000000002</v>
      </c>
    </row>
    <row r="408" spans="8:27">
      <c r="H408" s="29" t="s">
        <v>90</v>
      </c>
      <c r="I408" s="30" t="s">
        <v>5</v>
      </c>
      <c r="J408" s="31" t="s">
        <v>91</v>
      </c>
      <c r="K408" s="32" t="s">
        <v>560</v>
      </c>
      <c r="L408" s="23">
        <v>8058600</v>
      </c>
      <c r="M408" s="24" t="s">
        <v>5</v>
      </c>
      <c r="N408" s="23" t="s">
        <v>475</v>
      </c>
      <c r="O408" s="25">
        <v>0</v>
      </c>
      <c r="P408" s="7" t="s">
        <v>474</v>
      </c>
      <c r="Q408" s="8" t="s">
        <v>5</v>
      </c>
      <c r="R408" s="9" t="s">
        <v>475</v>
      </c>
      <c r="S408" s="17">
        <v>0</v>
      </c>
      <c r="T408" s="7" t="s">
        <v>474</v>
      </c>
      <c r="U408" s="8" t="s">
        <v>5</v>
      </c>
      <c r="V408" s="9" t="s">
        <v>475</v>
      </c>
      <c r="W408" s="10">
        <v>0</v>
      </c>
      <c r="X408" s="35" t="s">
        <v>474</v>
      </c>
      <c r="Y408" s="35" t="s">
        <v>5</v>
      </c>
      <c r="Z408" s="35" t="s">
        <v>475</v>
      </c>
      <c r="AA408" s="36">
        <v>0</v>
      </c>
    </row>
    <row r="409" spans="8:27">
      <c r="H409" s="29" t="s">
        <v>92</v>
      </c>
      <c r="I409" s="30" t="s">
        <v>8</v>
      </c>
      <c r="J409" s="31" t="s">
        <v>91</v>
      </c>
      <c r="K409" s="32">
        <v>27353.85</v>
      </c>
      <c r="L409" s="23">
        <v>8058601</v>
      </c>
      <c r="M409" s="24" t="s">
        <v>8</v>
      </c>
      <c r="N409" s="23" t="s">
        <v>475</v>
      </c>
      <c r="O409" s="25">
        <v>15722.28</v>
      </c>
      <c r="P409" s="7" t="s">
        <v>476</v>
      </c>
      <c r="Q409" s="8" t="s">
        <v>8</v>
      </c>
      <c r="R409" s="9" t="s">
        <v>475</v>
      </c>
      <c r="S409" s="17">
        <v>14803.14</v>
      </c>
      <c r="T409" s="7" t="s">
        <v>476</v>
      </c>
      <c r="U409" s="8" t="s">
        <v>8</v>
      </c>
      <c r="V409" s="9" t="s">
        <v>475</v>
      </c>
      <c r="W409" s="10">
        <v>24114.76</v>
      </c>
      <c r="X409" s="35" t="s">
        <v>476</v>
      </c>
      <c r="Y409" s="35" t="s">
        <v>8</v>
      </c>
      <c r="Z409" s="35" t="s">
        <v>475</v>
      </c>
      <c r="AA409" s="36">
        <v>7.66</v>
      </c>
    </row>
    <row r="410" spans="8:27">
      <c r="H410" s="29" t="s">
        <v>93</v>
      </c>
      <c r="I410" s="30" t="s">
        <v>10</v>
      </c>
      <c r="J410" s="31" t="s">
        <v>91</v>
      </c>
      <c r="K410" s="32">
        <v>93786.96</v>
      </c>
      <c r="L410" s="23">
        <v>8058612</v>
      </c>
      <c r="M410" s="24" t="s">
        <v>10</v>
      </c>
      <c r="N410" s="23" t="s">
        <v>475</v>
      </c>
      <c r="O410" s="25">
        <v>6306.02</v>
      </c>
      <c r="P410" s="7" t="s">
        <v>477</v>
      </c>
      <c r="Q410" s="8" t="s">
        <v>10</v>
      </c>
      <c r="R410" s="9" t="s">
        <v>475</v>
      </c>
      <c r="S410" s="17">
        <v>3016.3</v>
      </c>
      <c r="T410" s="7" t="s">
        <v>477</v>
      </c>
      <c r="U410" s="8" t="s">
        <v>10</v>
      </c>
      <c r="V410" s="9" t="s">
        <v>475</v>
      </c>
      <c r="W410" s="10">
        <v>6179.94</v>
      </c>
      <c r="X410" s="35" t="s">
        <v>477</v>
      </c>
      <c r="Y410" s="35" t="s">
        <v>10</v>
      </c>
      <c r="Z410" s="35" t="s">
        <v>475</v>
      </c>
      <c r="AA410" s="36">
        <v>0</v>
      </c>
    </row>
    <row r="411" spans="8:27">
      <c r="H411" s="29" t="s">
        <v>94</v>
      </c>
      <c r="I411" s="30" t="s">
        <v>12</v>
      </c>
      <c r="J411" s="31" t="s">
        <v>91</v>
      </c>
      <c r="K411" s="32">
        <v>28662.98</v>
      </c>
      <c r="L411" s="23">
        <v>8058615</v>
      </c>
      <c r="M411" s="24" t="s">
        <v>12</v>
      </c>
      <c r="N411" s="23" t="s">
        <v>475</v>
      </c>
      <c r="O411" s="25">
        <v>0</v>
      </c>
      <c r="P411" s="7" t="s">
        <v>478</v>
      </c>
      <c r="Q411" s="8" t="s">
        <v>12</v>
      </c>
      <c r="R411" s="9" t="s">
        <v>475</v>
      </c>
      <c r="S411" s="17">
        <v>0</v>
      </c>
      <c r="T411" s="7" t="s">
        <v>478</v>
      </c>
      <c r="U411" s="8" t="s">
        <v>12</v>
      </c>
      <c r="V411" s="9" t="s">
        <v>475</v>
      </c>
      <c r="W411" s="10">
        <v>0</v>
      </c>
      <c r="X411" s="35" t="s">
        <v>478</v>
      </c>
      <c r="Y411" s="35" t="s">
        <v>12</v>
      </c>
      <c r="Z411" s="35" t="s">
        <v>475</v>
      </c>
      <c r="AA411" s="36">
        <v>0</v>
      </c>
    </row>
    <row r="412" spans="8:27">
      <c r="H412" s="29" t="s">
        <v>95</v>
      </c>
      <c r="I412" s="30" t="s">
        <v>14</v>
      </c>
      <c r="J412" s="31" t="s">
        <v>91</v>
      </c>
      <c r="K412" s="32">
        <v>18666.46</v>
      </c>
      <c r="L412" s="23">
        <v>8058617</v>
      </c>
      <c r="M412" s="24" t="s">
        <v>14</v>
      </c>
      <c r="N412" s="23" t="s">
        <v>475</v>
      </c>
      <c r="O412" s="25">
        <v>132.28</v>
      </c>
      <c r="P412" s="7" t="s">
        <v>479</v>
      </c>
      <c r="Q412" s="8" t="s">
        <v>14</v>
      </c>
      <c r="R412" s="9" t="s">
        <v>475</v>
      </c>
      <c r="S412" s="17">
        <v>1123.6099999999999</v>
      </c>
      <c r="T412" s="7" t="s">
        <v>479</v>
      </c>
      <c r="U412" s="8" t="s">
        <v>14</v>
      </c>
      <c r="V412" s="9" t="s">
        <v>475</v>
      </c>
      <c r="W412" s="10">
        <v>768.66</v>
      </c>
      <c r="X412" s="35" t="s">
        <v>479</v>
      </c>
      <c r="Y412" s="35" t="s">
        <v>14</v>
      </c>
      <c r="Z412" s="35" t="s">
        <v>475</v>
      </c>
      <c r="AA412" s="36">
        <v>0</v>
      </c>
    </row>
    <row r="413" spans="8:27">
      <c r="H413" s="29" t="s">
        <v>96</v>
      </c>
      <c r="I413" s="30" t="s">
        <v>16</v>
      </c>
      <c r="J413" s="31" t="s">
        <v>91</v>
      </c>
      <c r="K413" s="32">
        <v>8791.11</v>
      </c>
      <c r="L413" s="23">
        <v>8058618</v>
      </c>
      <c r="M413" s="24" t="s">
        <v>16</v>
      </c>
      <c r="N413" s="23" t="s">
        <v>475</v>
      </c>
      <c r="O413" s="25">
        <v>0</v>
      </c>
      <c r="P413" s="7" t="s">
        <v>480</v>
      </c>
      <c r="Q413" s="8" t="s">
        <v>16</v>
      </c>
      <c r="R413" s="9" t="s">
        <v>475</v>
      </c>
      <c r="S413" s="17">
        <v>0</v>
      </c>
      <c r="T413" s="7" t="s">
        <v>480</v>
      </c>
      <c r="U413" s="8" t="s">
        <v>16</v>
      </c>
      <c r="V413" s="9" t="s">
        <v>475</v>
      </c>
      <c r="W413" s="10">
        <v>0</v>
      </c>
      <c r="X413" s="35" t="s">
        <v>480</v>
      </c>
      <c r="Y413" s="35" t="s">
        <v>16</v>
      </c>
      <c r="Z413" s="35" t="s">
        <v>475</v>
      </c>
      <c r="AA413" s="36">
        <v>0</v>
      </c>
    </row>
    <row r="414" spans="8:27">
      <c r="H414" s="29"/>
      <c r="I414" s="30"/>
      <c r="J414" s="34" t="s">
        <v>97</v>
      </c>
      <c r="K414" s="32">
        <f>SUBTOTAL(9,K408:K413)</f>
        <v>177261.36</v>
      </c>
      <c r="L414" s="23"/>
      <c r="M414" s="24"/>
      <c r="N414" s="27" t="s">
        <v>481</v>
      </c>
      <c r="O414" s="25">
        <v>22160.58</v>
      </c>
      <c r="P414" s="7"/>
      <c r="Q414" s="8"/>
      <c r="R414" s="12" t="s">
        <v>481</v>
      </c>
      <c r="S414" s="17">
        <v>18943.05</v>
      </c>
      <c r="T414" s="7"/>
      <c r="U414" s="8"/>
      <c r="V414" s="12" t="s">
        <v>481</v>
      </c>
      <c r="W414" s="10">
        <v>31063.359999999997</v>
      </c>
      <c r="X414" s="35"/>
      <c r="Y414" s="35"/>
      <c r="Z414" s="37" t="s">
        <v>481</v>
      </c>
      <c r="AA414" s="36">
        <v>7.66</v>
      </c>
    </row>
    <row r="415" spans="8:27">
      <c r="H415" s="29" t="s">
        <v>4</v>
      </c>
      <c r="I415" s="30" t="s">
        <v>5</v>
      </c>
      <c r="J415" s="31" t="s">
        <v>6</v>
      </c>
      <c r="K415" s="32" t="s">
        <v>560</v>
      </c>
      <c r="L415" s="23">
        <v>8059400</v>
      </c>
      <c r="M415" s="24" t="s">
        <v>5</v>
      </c>
      <c r="N415" s="23" t="s">
        <v>483</v>
      </c>
      <c r="O415" s="25">
        <v>0</v>
      </c>
      <c r="P415" s="7" t="s">
        <v>482</v>
      </c>
      <c r="Q415" s="8" t="s">
        <v>5</v>
      </c>
      <c r="R415" s="9" t="s">
        <v>483</v>
      </c>
      <c r="S415" s="17">
        <v>0</v>
      </c>
      <c r="T415" s="7" t="s">
        <v>482</v>
      </c>
      <c r="U415" s="8" t="s">
        <v>5</v>
      </c>
      <c r="V415" s="9" t="s">
        <v>483</v>
      </c>
      <c r="W415" s="10">
        <v>0</v>
      </c>
      <c r="X415" s="35" t="s">
        <v>482</v>
      </c>
      <c r="Y415" s="35" t="s">
        <v>5</v>
      </c>
      <c r="Z415" s="35" t="s">
        <v>483</v>
      </c>
      <c r="AA415" s="36">
        <v>0</v>
      </c>
    </row>
    <row r="416" spans="8:27">
      <c r="H416" s="33" t="s">
        <v>7</v>
      </c>
      <c r="I416" s="30" t="s">
        <v>8</v>
      </c>
      <c r="J416" s="31" t="s">
        <v>6</v>
      </c>
      <c r="K416" s="32">
        <v>33911.370000000003</v>
      </c>
      <c r="L416" s="26" t="s">
        <v>484</v>
      </c>
      <c r="M416" s="24" t="s">
        <v>8</v>
      </c>
      <c r="N416" s="23" t="s">
        <v>483</v>
      </c>
      <c r="O416" s="25">
        <v>54652.45</v>
      </c>
      <c r="P416" s="11" t="s">
        <v>484</v>
      </c>
      <c r="Q416" s="8" t="s">
        <v>8</v>
      </c>
      <c r="R416" s="9" t="s">
        <v>483</v>
      </c>
      <c r="S416" s="17">
        <v>86224.1</v>
      </c>
      <c r="T416" s="11" t="s">
        <v>484</v>
      </c>
      <c r="U416" s="8" t="s">
        <v>8</v>
      </c>
      <c r="V416" s="9" t="s">
        <v>483</v>
      </c>
      <c r="W416" s="10">
        <v>115180.45</v>
      </c>
      <c r="X416" s="35" t="s">
        <v>484</v>
      </c>
      <c r="Y416" s="35" t="s">
        <v>8</v>
      </c>
      <c r="Z416" s="35" t="s">
        <v>483</v>
      </c>
      <c r="AA416" s="36">
        <v>4020.55</v>
      </c>
    </row>
    <row r="417" spans="8:27">
      <c r="H417" s="29" t="s">
        <v>9</v>
      </c>
      <c r="I417" s="30" t="s">
        <v>10</v>
      </c>
      <c r="J417" s="31" t="s">
        <v>6</v>
      </c>
      <c r="K417" s="32" t="s">
        <v>560</v>
      </c>
      <c r="L417" s="23">
        <v>8059412</v>
      </c>
      <c r="M417" s="24" t="s">
        <v>10</v>
      </c>
      <c r="N417" s="23" t="s">
        <v>483</v>
      </c>
      <c r="O417" s="25">
        <v>0</v>
      </c>
      <c r="P417" s="7" t="s">
        <v>485</v>
      </c>
      <c r="Q417" s="8" t="s">
        <v>10</v>
      </c>
      <c r="R417" s="9" t="s">
        <v>483</v>
      </c>
      <c r="S417" s="17">
        <v>0</v>
      </c>
      <c r="T417" s="7" t="s">
        <v>485</v>
      </c>
      <c r="U417" s="8" t="s">
        <v>10</v>
      </c>
      <c r="V417" s="9" t="s">
        <v>483</v>
      </c>
      <c r="W417" s="10">
        <v>0</v>
      </c>
      <c r="X417" s="35" t="s">
        <v>485</v>
      </c>
      <c r="Y417" s="35" t="s">
        <v>10</v>
      </c>
      <c r="Z417" s="35" t="s">
        <v>483</v>
      </c>
      <c r="AA417" s="36">
        <v>0</v>
      </c>
    </row>
    <row r="418" spans="8:27">
      <c r="H418" s="33" t="s">
        <v>11</v>
      </c>
      <c r="I418" s="30" t="s">
        <v>12</v>
      </c>
      <c r="J418" s="31" t="s">
        <v>6</v>
      </c>
      <c r="K418" s="32">
        <v>4820.6099999999997</v>
      </c>
      <c r="L418" s="26" t="s">
        <v>486</v>
      </c>
      <c r="M418" s="24" t="s">
        <v>12</v>
      </c>
      <c r="N418" s="23" t="s">
        <v>483</v>
      </c>
      <c r="O418" s="25">
        <v>1854.29</v>
      </c>
      <c r="P418" s="11" t="s">
        <v>486</v>
      </c>
      <c r="Q418" s="8" t="s">
        <v>12</v>
      </c>
      <c r="R418" s="9" t="s">
        <v>483</v>
      </c>
      <c r="S418" s="17">
        <v>4855.12</v>
      </c>
      <c r="T418" s="11" t="s">
        <v>486</v>
      </c>
      <c r="U418" s="8" t="s">
        <v>12</v>
      </c>
      <c r="V418" s="9" t="s">
        <v>483</v>
      </c>
      <c r="W418" s="10">
        <v>5656.03</v>
      </c>
      <c r="X418" s="35" t="s">
        <v>486</v>
      </c>
      <c r="Y418" s="35" t="s">
        <v>12</v>
      </c>
      <c r="Z418" s="35" t="s">
        <v>483</v>
      </c>
      <c r="AA418" s="36">
        <v>278.52</v>
      </c>
    </row>
    <row r="419" spans="8:27">
      <c r="H419" s="33" t="s">
        <v>13</v>
      </c>
      <c r="I419" s="30" t="s">
        <v>14</v>
      </c>
      <c r="J419" s="31" t="s">
        <v>6</v>
      </c>
      <c r="K419" s="32">
        <v>2424.7399999999998</v>
      </c>
      <c r="L419" s="23">
        <v>8059417</v>
      </c>
      <c r="M419" s="24" t="s">
        <v>14</v>
      </c>
      <c r="N419" s="23" t="s">
        <v>483</v>
      </c>
      <c r="O419" s="25">
        <v>2366.83</v>
      </c>
      <c r="P419" s="7" t="s">
        <v>487</v>
      </c>
      <c r="Q419" s="8" t="s">
        <v>14</v>
      </c>
      <c r="R419" s="9" t="s">
        <v>483</v>
      </c>
      <c r="S419" s="17">
        <v>398.63</v>
      </c>
      <c r="T419" s="7" t="s">
        <v>487</v>
      </c>
      <c r="U419" s="8" t="s">
        <v>14</v>
      </c>
      <c r="V419" s="9" t="s">
        <v>483</v>
      </c>
      <c r="W419" s="10">
        <v>2159.64</v>
      </c>
      <c r="X419" s="35" t="s">
        <v>487</v>
      </c>
      <c r="Y419" s="35" t="s">
        <v>14</v>
      </c>
      <c r="Z419" s="35" t="s">
        <v>483</v>
      </c>
      <c r="AA419" s="36">
        <v>2871.01</v>
      </c>
    </row>
    <row r="420" spans="8:27">
      <c r="H420" s="33" t="s">
        <v>15</v>
      </c>
      <c r="I420" s="30" t="s">
        <v>16</v>
      </c>
      <c r="J420" s="31" t="s">
        <v>6</v>
      </c>
      <c r="K420" s="32">
        <v>1180.78</v>
      </c>
      <c r="L420" s="23">
        <v>8059418</v>
      </c>
      <c r="M420" s="24" t="s">
        <v>16</v>
      </c>
      <c r="N420" s="23" t="s">
        <v>483</v>
      </c>
      <c r="O420" s="25">
        <v>0</v>
      </c>
      <c r="P420" s="7" t="s">
        <v>488</v>
      </c>
      <c r="Q420" s="8" t="s">
        <v>16</v>
      </c>
      <c r="R420" s="9" t="s">
        <v>483</v>
      </c>
      <c r="S420" s="17">
        <v>0</v>
      </c>
      <c r="T420" s="7" t="s">
        <v>488</v>
      </c>
      <c r="U420" s="8" t="s">
        <v>16</v>
      </c>
      <c r="V420" s="9" t="s">
        <v>483</v>
      </c>
      <c r="W420" s="10">
        <v>0</v>
      </c>
      <c r="X420" s="35" t="s">
        <v>488</v>
      </c>
      <c r="Y420" s="35" t="s">
        <v>16</v>
      </c>
      <c r="Z420" s="35" t="s">
        <v>483</v>
      </c>
      <c r="AA420" s="36">
        <v>0</v>
      </c>
    </row>
    <row r="421" spans="8:27">
      <c r="H421" s="33"/>
      <c r="I421" s="30"/>
      <c r="J421" s="34" t="s">
        <v>17</v>
      </c>
      <c r="K421" s="32">
        <f>SUBTOTAL(9,K415:K420)</f>
        <v>42337.5</v>
      </c>
      <c r="L421" s="23"/>
      <c r="M421" s="24"/>
      <c r="N421" s="27" t="s">
        <v>489</v>
      </c>
      <c r="O421" s="25">
        <v>58873.57</v>
      </c>
      <c r="P421" s="7"/>
      <c r="Q421" s="8"/>
      <c r="R421" s="12" t="s">
        <v>489</v>
      </c>
      <c r="S421" s="17">
        <v>91477.85</v>
      </c>
      <c r="T421" s="7"/>
      <c r="U421" s="8"/>
      <c r="V421" s="12" t="s">
        <v>489</v>
      </c>
      <c r="W421" s="10">
        <v>122996.12</v>
      </c>
      <c r="X421" s="35"/>
      <c r="Y421" s="35"/>
      <c r="Z421" s="37" t="s">
        <v>489</v>
      </c>
      <c r="AA421" s="36">
        <v>7170.08</v>
      </c>
    </row>
    <row r="422" spans="8:27">
      <c r="H422" s="29" t="s">
        <v>202</v>
      </c>
      <c r="I422" s="30" t="s">
        <v>5</v>
      </c>
      <c r="J422" s="31" t="s">
        <v>203</v>
      </c>
      <c r="K422" s="32" t="s">
        <v>560</v>
      </c>
      <c r="L422" s="23">
        <v>8060800</v>
      </c>
      <c r="M422" s="24" t="s">
        <v>5</v>
      </c>
      <c r="N422" s="23" t="s">
        <v>491</v>
      </c>
      <c r="O422" s="25">
        <v>0</v>
      </c>
      <c r="P422" s="7" t="s">
        <v>490</v>
      </c>
      <c r="Q422" s="8" t="s">
        <v>5</v>
      </c>
      <c r="R422" s="9" t="s">
        <v>491</v>
      </c>
      <c r="S422" s="17">
        <v>0</v>
      </c>
      <c r="T422" s="7" t="s">
        <v>490</v>
      </c>
      <c r="U422" s="8" t="s">
        <v>5</v>
      </c>
      <c r="V422" s="9" t="s">
        <v>491</v>
      </c>
      <c r="W422" s="10">
        <v>0</v>
      </c>
      <c r="X422" s="35" t="s">
        <v>490</v>
      </c>
      <c r="Y422" s="35" t="s">
        <v>5</v>
      </c>
      <c r="Z422" s="35" t="s">
        <v>491</v>
      </c>
      <c r="AA422" s="36">
        <v>0</v>
      </c>
    </row>
    <row r="423" spans="8:27">
      <c r="H423" s="33" t="s">
        <v>204</v>
      </c>
      <c r="I423" s="30" t="s">
        <v>8</v>
      </c>
      <c r="J423" s="31" t="s">
        <v>203</v>
      </c>
      <c r="K423" s="32">
        <v>1291.3</v>
      </c>
      <c r="L423" s="23">
        <v>8060801</v>
      </c>
      <c r="M423" s="24" t="s">
        <v>8</v>
      </c>
      <c r="N423" s="23" t="s">
        <v>491</v>
      </c>
      <c r="O423" s="25">
        <v>124887.43</v>
      </c>
      <c r="P423" s="7" t="s">
        <v>492</v>
      </c>
      <c r="Q423" s="8" t="s">
        <v>8</v>
      </c>
      <c r="R423" s="9" t="s">
        <v>491</v>
      </c>
      <c r="S423" s="17">
        <v>108976.32000000001</v>
      </c>
      <c r="T423" s="7" t="s">
        <v>492</v>
      </c>
      <c r="U423" s="8" t="s">
        <v>8</v>
      </c>
      <c r="V423" s="9" t="s">
        <v>491</v>
      </c>
      <c r="W423" s="10">
        <v>75048.600000000006</v>
      </c>
      <c r="X423" s="35" t="s">
        <v>492</v>
      </c>
      <c r="Y423" s="35" t="s">
        <v>8</v>
      </c>
      <c r="Z423" s="35" t="s">
        <v>491</v>
      </c>
      <c r="AA423" s="36">
        <v>115450.38</v>
      </c>
    </row>
    <row r="424" spans="8:27">
      <c r="H424" s="29" t="s">
        <v>205</v>
      </c>
      <c r="I424" s="30" t="s">
        <v>10</v>
      </c>
      <c r="J424" s="31" t="s">
        <v>203</v>
      </c>
      <c r="K424" s="32" t="s">
        <v>560</v>
      </c>
      <c r="L424" s="23">
        <v>8060812</v>
      </c>
      <c r="M424" s="24" t="s">
        <v>10</v>
      </c>
      <c r="N424" s="23" t="s">
        <v>491</v>
      </c>
      <c r="O424" s="25">
        <v>0</v>
      </c>
      <c r="P424" s="7" t="s">
        <v>493</v>
      </c>
      <c r="Q424" s="8" t="s">
        <v>10</v>
      </c>
      <c r="R424" s="9" t="s">
        <v>491</v>
      </c>
      <c r="S424" s="17">
        <v>0</v>
      </c>
      <c r="T424" s="7" t="s">
        <v>493</v>
      </c>
      <c r="U424" s="8" t="s">
        <v>10</v>
      </c>
      <c r="V424" s="9" t="s">
        <v>491</v>
      </c>
      <c r="W424" s="10">
        <v>0</v>
      </c>
      <c r="X424" s="35" t="s">
        <v>493</v>
      </c>
      <c r="Y424" s="35" t="s">
        <v>10</v>
      </c>
      <c r="Z424" s="35" t="s">
        <v>491</v>
      </c>
      <c r="AA424" s="36">
        <v>0</v>
      </c>
    </row>
    <row r="425" spans="8:27">
      <c r="H425" s="29" t="s">
        <v>206</v>
      </c>
      <c r="I425" s="30" t="s">
        <v>12</v>
      </c>
      <c r="J425" s="31" t="s">
        <v>203</v>
      </c>
      <c r="K425" s="32" t="s">
        <v>560</v>
      </c>
      <c r="L425" s="23">
        <v>8060815</v>
      </c>
      <c r="M425" s="24" t="s">
        <v>12</v>
      </c>
      <c r="N425" s="23" t="s">
        <v>491</v>
      </c>
      <c r="O425" s="25">
        <v>2392.02</v>
      </c>
      <c r="P425" s="7" t="s">
        <v>494</v>
      </c>
      <c r="Q425" s="8" t="s">
        <v>12</v>
      </c>
      <c r="R425" s="9" t="s">
        <v>491</v>
      </c>
      <c r="S425" s="17">
        <v>12330.2</v>
      </c>
      <c r="T425" s="7" t="s">
        <v>494</v>
      </c>
      <c r="U425" s="8" t="s">
        <v>12</v>
      </c>
      <c r="V425" s="9" t="s">
        <v>491</v>
      </c>
      <c r="W425" s="10">
        <v>24746.720000000001</v>
      </c>
      <c r="X425" s="35" t="s">
        <v>494</v>
      </c>
      <c r="Y425" s="35" t="s">
        <v>12</v>
      </c>
      <c r="Z425" s="35" t="s">
        <v>491</v>
      </c>
      <c r="AA425" s="36">
        <v>0</v>
      </c>
    </row>
    <row r="426" spans="8:27">
      <c r="H426" s="29" t="s">
        <v>207</v>
      </c>
      <c r="I426" s="30" t="s">
        <v>14</v>
      </c>
      <c r="J426" s="31" t="s">
        <v>203</v>
      </c>
      <c r="K426" s="32" t="s">
        <v>560</v>
      </c>
      <c r="L426" s="23">
        <v>8060817</v>
      </c>
      <c r="M426" s="24" t="s">
        <v>14</v>
      </c>
      <c r="N426" s="23" t="s">
        <v>491</v>
      </c>
      <c r="O426" s="25">
        <v>2502.37</v>
      </c>
      <c r="P426" s="7" t="s">
        <v>495</v>
      </c>
      <c r="Q426" s="8" t="s">
        <v>14</v>
      </c>
      <c r="R426" s="9" t="s">
        <v>491</v>
      </c>
      <c r="S426" s="17">
        <v>2066.19</v>
      </c>
      <c r="T426" s="7" t="s">
        <v>495</v>
      </c>
      <c r="U426" s="8" t="s">
        <v>14</v>
      </c>
      <c r="V426" s="9" t="s">
        <v>491</v>
      </c>
      <c r="W426" s="10">
        <v>1992.64</v>
      </c>
      <c r="X426" s="35" t="s">
        <v>495</v>
      </c>
      <c r="Y426" s="35" t="s">
        <v>14</v>
      </c>
      <c r="Z426" s="35" t="s">
        <v>491</v>
      </c>
      <c r="AA426" s="36">
        <v>8387.33</v>
      </c>
    </row>
    <row r="427" spans="8:27">
      <c r="H427" s="29" t="s">
        <v>208</v>
      </c>
      <c r="I427" s="30" t="s">
        <v>16</v>
      </c>
      <c r="J427" s="31" t="s">
        <v>203</v>
      </c>
      <c r="K427" s="32" t="s">
        <v>560</v>
      </c>
      <c r="L427" s="23">
        <v>8060818</v>
      </c>
      <c r="M427" s="24" t="s">
        <v>16</v>
      </c>
      <c r="N427" s="23" t="s">
        <v>491</v>
      </c>
      <c r="O427" s="25">
        <v>0</v>
      </c>
      <c r="P427" s="7" t="s">
        <v>496</v>
      </c>
      <c r="Q427" s="8" t="s">
        <v>16</v>
      </c>
      <c r="R427" s="9" t="s">
        <v>491</v>
      </c>
      <c r="S427" s="17">
        <v>0</v>
      </c>
      <c r="T427" s="7" t="s">
        <v>496</v>
      </c>
      <c r="U427" s="8" t="s">
        <v>16</v>
      </c>
      <c r="V427" s="9" t="s">
        <v>491</v>
      </c>
      <c r="W427" s="10">
        <v>0</v>
      </c>
      <c r="X427" s="35" t="s">
        <v>496</v>
      </c>
      <c r="Y427" s="35" t="s">
        <v>16</v>
      </c>
      <c r="Z427" s="35" t="s">
        <v>491</v>
      </c>
      <c r="AA427" s="36">
        <v>0</v>
      </c>
    </row>
    <row r="428" spans="8:27">
      <c r="H428" s="29"/>
      <c r="I428" s="30"/>
      <c r="J428" s="34" t="s">
        <v>209</v>
      </c>
      <c r="K428" s="32">
        <f>SUBTOTAL(9,K422:K427)</f>
        <v>1291.3</v>
      </c>
      <c r="L428" s="23"/>
      <c r="M428" s="24"/>
      <c r="N428" s="27" t="s">
        <v>497</v>
      </c>
      <c r="O428" s="25">
        <v>129781.82</v>
      </c>
      <c r="P428" s="7"/>
      <c r="Q428" s="8"/>
      <c r="R428" s="12" t="s">
        <v>497</v>
      </c>
      <c r="S428" s="17">
        <v>123372.71</v>
      </c>
      <c r="T428" s="7"/>
      <c r="U428" s="8"/>
      <c r="V428" s="12" t="s">
        <v>497</v>
      </c>
      <c r="W428" s="10">
        <v>101787.96</v>
      </c>
      <c r="X428" s="35"/>
      <c r="Y428" s="35"/>
      <c r="Z428" s="37" t="s">
        <v>497</v>
      </c>
      <c r="AA428" s="36">
        <v>123837.71</v>
      </c>
    </row>
    <row r="429" spans="8:27">
      <c r="H429" s="29" t="s">
        <v>378</v>
      </c>
      <c r="I429" s="30" t="s">
        <v>5</v>
      </c>
      <c r="J429" s="31" t="s">
        <v>379</v>
      </c>
      <c r="K429" s="32" t="s">
        <v>560</v>
      </c>
      <c r="L429" s="23">
        <v>8061600</v>
      </c>
      <c r="M429" s="24" t="s">
        <v>5</v>
      </c>
      <c r="N429" s="23" t="s">
        <v>499</v>
      </c>
      <c r="O429" s="25">
        <v>0</v>
      </c>
      <c r="P429" s="7" t="s">
        <v>498</v>
      </c>
      <c r="Q429" s="8" t="s">
        <v>5</v>
      </c>
      <c r="R429" s="9" t="s">
        <v>499</v>
      </c>
      <c r="S429" s="17">
        <v>0</v>
      </c>
      <c r="T429" s="7" t="s">
        <v>498</v>
      </c>
      <c r="U429" s="8" t="s">
        <v>5</v>
      </c>
      <c r="V429" s="9" t="s">
        <v>499</v>
      </c>
      <c r="W429" s="10">
        <v>0</v>
      </c>
      <c r="X429" s="35" t="s">
        <v>498</v>
      </c>
      <c r="Y429" s="35" t="s">
        <v>5</v>
      </c>
      <c r="Z429" s="35" t="s">
        <v>499</v>
      </c>
      <c r="AA429" s="36">
        <v>0</v>
      </c>
    </row>
    <row r="430" spans="8:27">
      <c r="H430" s="29" t="s">
        <v>380</v>
      </c>
      <c r="I430" s="30" t="s">
        <v>8</v>
      </c>
      <c r="J430" s="31" t="s">
        <v>379</v>
      </c>
      <c r="K430" s="32" t="s">
        <v>560</v>
      </c>
      <c r="L430" s="26" t="s">
        <v>500</v>
      </c>
      <c r="M430" s="24" t="s">
        <v>8</v>
      </c>
      <c r="N430" s="23" t="s">
        <v>499</v>
      </c>
      <c r="O430" s="25">
        <v>8826.81</v>
      </c>
      <c r="P430" s="11" t="s">
        <v>500</v>
      </c>
      <c r="Q430" s="8" t="s">
        <v>8</v>
      </c>
      <c r="R430" s="9" t="s">
        <v>499</v>
      </c>
      <c r="S430" s="17">
        <v>3294.26</v>
      </c>
      <c r="T430" s="11" t="s">
        <v>500</v>
      </c>
      <c r="U430" s="8" t="s">
        <v>8</v>
      </c>
      <c r="V430" s="9" t="s">
        <v>499</v>
      </c>
      <c r="W430" s="10">
        <v>15261.66</v>
      </c>
      <c r="X430" s="35" t="s">
        <v>500</v>
      </c>
      <c r="Y430" s="35" t="s">
        <v>8</v>
      </c>
      <c r="Z430" s="35" t="s">
        <v>499</v>
      </c>
      <c r="AA430" s="36">
        <v>0</v>
      </c>
    </row>
    <row r="431" spans="8:27">
      <c r="H431" s="29" t="s">
        <v>381</v>
      </c>
      <c r="I431" s="30" t="s">
        <v>10</v>
      </c>
      <c r="J431" s="31" t="s">
        <v>379</v>
      </c>
      <c r="K431" s="32" t="s">
        <v>560</v>
      </c>
      <c r="L431" s="23">
        <v>8061612</v>
      </c>
      <c r="M431" s="24" t="s">
        <v>10</v>
      </c>
      <c r="N431" s="23" t="s">
        <v>499</v>
      </c>
      <c r="O431" s="25">
        <v>0</v>
      </c>
      <c r="P431" s="7" t="s">
        <v>501</v>
      </c>
      <c r="Q431" s="8" t="s">
        <v>10</v>
      </c>
      <c r="R431" s="9" t="s">
        <v>499</v>
      </c>
      <c r="S431" s="17">
        <v>0</v>
      </c>
      <c r="T431" s="7" t="s">
        <v>501</v>
      </c>
      <c r="U431" s="8" t="s">
        <v>10</v>
      </c>
      <c r="V431" s="9" t="s">
        <v>499</v>
      </c>
      <c r="W431" s="10">
        <v>0</v>
      </c>
      <c r="X431" s="35" t="s">
        <v>501</v>
      </c>
      <c r="Y431" s="35" t="s">
        <v>10</v>
      </c>
      <c r="Z431" s="35" t="s">
        <v>499</v>
      </c>
      <c r="AA431" s="36">
        <v>0</v>
      </c>
    </row>
    <row r="432" spans="8:27">
      <c r="H432" s="29" t="s">
        <v>382</v>
      </c>
      <c r="I432" s="30" t="s">
        <v>12</v>
      </c>
      <c r="J432" s="31" t="s">
        <v>379</v>
      </c>
      <c r="K432" s="32" t="s">
        <v>560</v>
      </c>
      <c r="L432" s="26" t="s">
        <v>502</v>
      </c>
      <c r="M432" s="24" t="s">
        <v>12</v>
      </c>
      <c r="N432" s="23" t="s">
        <v>499</v>
      </c>
      <c r="O432" s="25">
        <v>2681.63</v>
      </c>
      <c r="P432" s="11" t="s">
        <v>502</v>
      </c>
      <c r="Q432" s="8" t="s">
        <v>12</v>
      </c>
      <c r="R432" s="9" t="s">
        <v>499</v>
      </c>
      <c r="S432" s="17">
        <v>1536.78</v>
      </c>
      <c r="T432" s="11" t="s">
        <v>502</v>
      </c>
      <c r="U432" s="8" t="s">
        <v>12</v>
      </c>
      <c r="V432" s="9" t="s">
        <v>499</v>
      </c>
      <c r="W432" s="10">
        <v>4622.46</v>
      </c>
      <c r="X432" s="35" t="s">
        <v>502</v>
      </c>
      <c r="Y432" s="35" t="s">
        <v>12</v>
      </c>
      <c r="Z432" s="35" t="s">
        <v>499</v>
      </c>
      <c r="AA432" s="36">
        <v>0</v>
      </c>
    </row>
    <row r="433" spans="8:27">
      <c r="H433" s="29" t="s">
        <v>383</v>
      </c>
      <c r="I433" s="30" t="s">
        <v>14</v>
      </c>
      <c r="J433" s="31" t="s">
        <v>379</v>
      </c>
      <c r="K433" s="32" t="s">
        <v>560</v>
      </c>
      <c r="L433" s="26" t="s">
        <v>503</v>
      </c>
      <c r="M433" s="24" t="s">
        <v>14</v>
      </c>
      <c r="N433" s="23" t="s">
        <v>499</v>
      </c>
      <c r="O433" s="25">
        <v>810.12</v>
      </c>
      <c r="P433" s="11" t="s">
        <v>503</v>
      </c>
      <c r="Q433" s="8" t="s">
        <v>14</v>
      </c>
      <c r="R433" s="9" t="s">
        <v>499</v>
      </c>
      <c r="S433" s="17">
        <v>899.2</v>
      </c>
      <c r="T433" s="11" t="s">
        <v>503</v>
      </c>
      <c r="U433" s="8" t="s">
        <v>14</v>
      </c>
      <c r="V433" s="9" t="s">
        <v>499</v>
      </c>
      <c r="W433" s="10">
        <v>1148.3499999999999</v>
      </c>
      <c r="X433" s="35" t="s">
        <v>503</v>
      </c>
      <c r="Y433" s="35" t="s">
        <v>14</v>
      </c>
      <c r="Z433" s="35" t="s">
        <v>499</v>
      </c>
      <c r="AA433" s="36">
        <v>0</v>
      </c>
    </row>
    <row r="434" spans="8:27">
      <c r="H434" s="29" t="s">
        <v>384</v>
      </c>
      <c r="I434" s="30" t="s">
        <v>16</v>
      </c>
      <c r="J434" s="31" t="s">
        <v>379</v>
      </c>
      <c r="K434" s="32" t="s">
        <v>560</v>
      </c>
      <c r="L434" s="23">
        <v>8061618</v>
      </c>
      <c r="M434" s="24" t="s">
        <v>16</v>
      </c>
      <c r="N434" s="23" t="s">
        <v>499</v>
      </c>
      <c r="O434" s="25">
        <v>0</v>
      </c>
      <c r="P434" s="7" t="s">
        <v>504</v>
      </c>
      <c r="Q434" s="8" t="s">
        <v>16</v>
      </c>
      <c r="R434" s="9" t="s">
        <v>499</v>
      </c>
      <c r="S434" s="17">
        <v>0</v>
      </c>
      <c r="T434" s="7" t="s">
        <v>504</v>
      </c>
      <c r="U434" s="8" t="s">
        <v>16</v>
      </c>
      <c r="V434" s="9" t="s">
        <v>499</v>
      </c>
      <c r="W434" s="10">
        <v>0</v>
      </c>
      <c r="X434" s="35" t="s">
        <v>504</v>
      </c>
      <c r="Y434" s="35" t="s">
        <v>16</v>
      </c>
      <c r="Z434" s="35" t="s">
        <v>499</v>
      </c>
      <c r="AA434" s="36">
        <v>0</v>
      </c>
    </row>
    <row r="435" spans="8:27">
      <c r="H435" s="29"/>
      <c r="I435" s="30"/>
      <c r="J435" s="34" t="s">
        <v>385</v>
      </c>
      <c r="K435" s="32">
        <f>SUBTOTAL(9,K429:K434)</f>
        <v>0</v>
      </c>
      <c r="L435" s="23"/>
      <c r="M435" s="24"/>
      <c r="N435" s="27" t="s">
        <v>505</v>
      </c>
      <c r="O435" s="25">
        <v>12318.56</v>
      </c>
      <c r="P435" s="7"/>
      <c r="Q435" s="8"/>
      <c r="R435" s="12" t="s">
        <v>505</v>
      </c>
      <c r="S435" s="17">
        <v>5730.24</v>
      </c>
      <c r="T435" s="7"/>
      <c r="U435" s="8"/>
      <c r="V435" s="12" t="s">
        <v>505</v>
      </c>
      <c r="W435" s="10">
        <v>21032.469999999998</v>
      </c>
      <c r="X435" s="35"/>
      <c r="Y435" s="35"/>
      <c r="Z435" s="37" t="s">
        <v>505</v>
      </c>
      <c r="AA435" s="36">
        <v>0</v>
      </c>
    </row>
    <row r="436" spans="8:27">
      <c r="H436" s="29" t="s">
        <v>394</v>
      </c>
      <c r="I436" s="30" t="s">
        <v>5</v>
      </c>
      <c r="J436" s="31" t="s">
        <v>395</v>
      </c>
      <c r="K436" s="32" t="s">
        <v>560</v>
      </c>
      <c r="L436" s="23">
        <v>8062400</v>
      </c>
      <c r="M436" s="24" t="s">
        <v>5</v>
      </c>
      <c r="N436" s="23" t="s">
        <v>507</v>
      </c>
      <c r="O436" s="25">
        <v>0</v>
      </c>
      <c r="P436" s="7" t="s">
        <v>506</v>
      </c>
      <c r="Q436" s="8" t="s">
        <v>5</v>
      </c>
      <c r="R436" s="9" t="s">
        <v>507</v>
      </c>
      <c r="S436" s="17">
        <v>0</v>
      </c>
      <c r="T436" s="7" t="s">
        <v>506</v>
      </c>
      <c r="U436" s="8" t="s">
        <v>5</v>
      </c>
      <c r="V436" s="9" t="s">
        <v>507</v>
      </c>
      <c r="W436" s="10">
        <v>0</v>
      </c>
      <c r="X436" s="35" t="s">
        <v>506</v>
      </c>
      <c r="Y436" s="35" t="s">
        <v>5</v>
      </c>
      <c r="Z436" s="35" t="s">
        <v>507</v>
      </c>
      <c r="AA436" s="36">
        <v>0</v>
      </c>
    </row>
    <row r="437" spans="8:27">
      <c r="H437" s="33" t="s">
        <v>396</v>
      </c>
      <c r="I437" s="30" t="s">
        <v>8</v>
      </c>
      <c r="J437" s="31" t="s">
        <v>395</v>
      </c>
      <c r="K437" s="32">
        <v>2589</v>
      </c>
      <c r="L437" s="26" t="s">
        <v>508</v>
      </c>
      <c r="M437" s="24" t="s">
        <v>8</v>
      </c>
      <c r="N437" s="23" t="s">
        <v>507</v>
      </c>
      <c r="O437" s="25">
        <v>6505.11</v>
      </c>
      <c r="P437" s="11" t="s">
        <v>508</v>
      </c>
      <c r="Q437" s="8" t="s">
        <v>8</v>
      </c>
      <c r="R437" s="9" t="s">
        <v>507</v>
      </c>
      <c r="S437" s="17">
        <v>9608.98</v>
      </c>
      <c r="T437" s="11" t="s">
        <v>508</v>
      </c>
      <c r="U437" s="8" t="s">
        <v>8</v>
      </c>
      <c r="V437" s="9" t="s">
        <v>507</v>
      </c>
      <c r="W437" s="10">
        <v>14695.03</v>
      </c>
      <c r="X437" s="35" t="s">
        <v>508</v>
      </c>
      <c r="Y437" s="35" t="s">
        <v>8</v>
      </c>
      <c r="Z437" s="35" t="s">
        <v>507</v>
      </c>
      <c r="AA437" s="36">
        <v>11359.66</v>
      </c>
    </row>
    <row r="438" spans="8:27">
      <c r="H438" s="29" t="s">
        <v>397</v>
      </c>
      <c r="I438" s="30" t="s">
        <v>10</v>
      </c>
      <c r="J438" s="31" t="s">
        <v>395</v>
      </c>
      <c r="K438" s="32" t="s">
        <v>560</v>
      </c>
      <c r="L438" s="23">
        <v>8062412</v>
      </c>
      <c r="M438" s="24" t="s">
        <v>10</v>
      </c>
      <c r="N438" s="23" t="s">
        <v>507</v>
      </c>
      <c r="O438" s="25">
        <v>0</v>
      </c>
      <c r="P438" s="7" t="s">
        <v>509</v>
      </c>
      <c r="Q438" s="8" t="s">
        <v>10</v>
      </c>
      <c r="R438" s="9" t="s">
        <v>507</v>
      </c>
      <c r="S438" s="17">
        <v>0</v>
      </c>
      <c r="T438" s="7" t="s">
        <v>509</v>
      </c>
      <c r="U438" s="8" t="s">
        <v>10</v>
      </c>
      <c r="V438" s="9" t="s">
        <v>507</v>
      </c>
      <c r="W438" s="10">
        <v>0</v>
      </c>
      <c r="X438" s="35" t="s">
        <v>509</v>
      </c>
      <c r="Y438" s="35" t="s">
        <v>10</v>
      </c>
      <c r="Z438" s="35" t="s">
        <v>507</v>
      </c>
      <c r="AA438" s="36">
        <v>0</v>
      </c>
    </row>
    <row r="439" spans="8:27">
      <c r="H439" s="29" t="s">
        <v>398</v>
      </c>
      <c r="I439" s="30" t="s">
        <v>12</v>
      </c>
      <c r="J439" s="31" t="s">
        <v>395</v>
      </c>
      <c r="K439" s="32" t="s">
        <v>560</v>
      </c>
      <c r="L439" s="26" t="s">
        <v>510</v>
      </c>
      <c r="M439" s="24" t="s">
        <v>12</v>
      </c>
      <c r="N439" s="23" t="s">
        <v>507</v>
      </c>
      <c r="O439" s="25">
        <v>37.119999999999997</v>
      </c>
      <c r="P439" s="11" t="s">
        <v>510</v>
      </c>
      <c r="Q439" s="8" t="s">
        <v>12</v>
      </c>
      <c r="R439" s="9" t="s">
        <v>507</v>
      </c>
      <c r="S439" s="17">
        <v>165</v>
      </c>
      <c r="T439" s="11" t="s">
        <v>510</v>
      </c>
      <c r="U439" s="8" t="s">
        <v>12</v>
      </c>
      <c r="V439" s="9" t="s">
        <v>507</v>
      </c>
      <c r="W439" s="10">
        <v>86.4</v>
      </c>
      <c r="X439" s="35" t="s">
        <v>510</v>
      </c>
      <c r="Y439" s="35" t="s">
        <v>12</v>
      </c>
      <c r="Z439" s="35" t="s">
        <v>507</v>
      </c>
      <c r="AA439" s="36">
        <v>0</v>
      </c>
    </row>
    <row r="440" spans="8:27">
      <c r="H440" s="29" t="s">
        <v>399</v>
      </c>
      <c r="I440" s="30" t="s">
        <v>14</v>
      </c>
      <c r="J440" s="31" t="s">
        <v>395</v>
      </c>
      <c r="K440" s="32" t="s">
        <v>560</v>
      </c>
      <c r="L440" s="23">
        <v>8062417</v>
      </c>
      <c r="M440" s="24" t="s">
        <v>14</v>
      </c>
      <c r="N440" s="23" t="s">
        <v>507</v>
      </c>
      <c r="O440" s="25">
        <v>362.77</v>
      </c>
      <c r="P440" s="7" t="s">
        <v>511</v>
      </c>
      <c r="Q440" s="8" t="s">
        <v>14</v>
      </c>
      <c r="R440" s="9" t="s">
        <v>507</v>
      </c>
      <c r="S440" s="17">
        <v>224.4</v>
      </c>
      <c r="T440" s="7" t="s">
        <v>511</v>
      </c>
      <c r="U440" s="8" t="s">
        <v>14</v>
      </c>
      <c r="V440" s="9" t="s">
        <v>507</v>
      </c>
      <c r="W440" s="10">
        <v>908.82</v>
      </c>
      <c r="X440" s="35" t="s">
        <v>511</v>
      </c>
      <c r="Y440" s="35" t="s">
        <v>14</v>
      </c>
      <c r="Z440" s="35" t="s">
        <v>507</v>
      </c>
      <c r="AA440" s="36">
        <v>162.69</v>
      </c>
    </row>
    <row r="441" spans="8:27">
      <c r="H441" s="29" t="s">
        <v>400</v>
      </c>
      <c r="I441" s="30" t="s">
        <v>16</v>
      </c>
      <c r="J441" s="31" t="s">
        <v>395</v>
      </c>
      <c r="K441" s="32" t="s">
        <v>560</v>
      </c>
      <c r="L441" s="23">
        <v>8062418</v>
      </c>
      <c r="M441" s="24" t="s">
        <v>16</v>
      </c>
      <c r="N441" s="23" t="s">
        <v>507</v>
      </c>
      <c r="O441" s="25">
        <v>246.55</v>
      </c>
      <c r="P441" s="7" t="s">
        <v>512</v>
      </c>
      <c r="Q441" s="8" t="s">
        <v>16</v>
      </c>
      <c r="R441" s="9" t="s">
        <v>507</v>
      </c>
      <c r="S441" s="17">
        <v>167.31</v>
      </c>
      <c r="T441" s="7" t="s">
        <v>512</v>
      </c>
      <c r="U441" s="8" t="s">
        <v>16</v>
      </c>
      <c r="V441" s="9" t="s">
        <v>507</v>
      </c>
      <c r="W441" s="10">
        <v>316.06</v>
      </c>
      <c r="X441" s="35" t="s">
        <v>512</v>
      </c>
      <c r="Y441" s="35" t="s">
        <v>16</v>
      </c>
      <c r="Z441" s="35" t="s">
        <v>507</v>
      </c>
      <c r="AA441" s="36">
        <v>0</v>
      </c>
    </row>
    <row r="442" spans="8:27">
      <c r="H442" s="29"/>
      <c r="I442" s="30"/>
      <c r="J442" s="34" t="s">
        <v>401</v>
      </c>
      <c r="K442" s="32">
        <f>SUBTOTAL(9,K436:K441)</f>
        <v>2589</v>
      </c>
      <c r="L442" s="23"/>
      <c r="M442" s="24"/>
      <c r="N442" s="27" t="s">
        <v>513</v>
      </c>
      <c r="O442" s="25">
        <v>7151.55</v>
      </c>
      <c r="P442" s="7"/>
      <c r="Q442" s="8"/>
      <c r="R442" s="12" t="s">
        <v>513</v>
      </c>
      <c r="S442" s="17">
        <v>10165.689999999999</v>
      </c>
      <c r="T442" s="7"/>
      <c r="U442" s="8"/>
      <c r="V442" s="12" t="s">
        <v>513</v>
      </c>
      <c r="W442" s="10">
        <v>16006.31</v>
      </c>
      <c r="X442" s="35"/>
      <c r="Y442" s="35"/>
      <c r="Z442" s="37" t="s">
        <v>513</v>
      </c>
      <c r="AA442" s="36">
        <v>11522.35</v>
      </c>
    </row>
    <row r="443" spans="8:27">
      <c r="H443" s="29" t="s">
        <v>322</v>
      </c>
      <c r="I443" s="30" t="s">
        <v>5</v>
      </c>
      <c r="J443" s="31" t="s">
        <v>323</v>
      </c>
      <c r="K443" s="32" t="s">
        <v>560</v>
      </c>
      <c r="L443" s="23">
        <v>8063200</v>
      </c>
      <c r="M443" s="24" t="s">
        <v>5</v>
      </c>
      <c r="N443" s="23" t="s">
        <v>515</v>
      </c>
      <c r="O443" s="25">
        <v>0</v>
      </c>
      <c r="P443" s="7" t="s">
        <v>514</v>
      </c>
      <c r="Q443" s="8" t="s">
        <v>5</v>
      </c>
      <c r="R443" s="9" t="s">
        <v>515</v>
      </c>
      <c r="S443" s="17">
        <v>0</v>
      </c>
      <c r="T443" s="7" t="s">
        <v>514</v>
      </c>
      <c r="U443" s="8" t="s">
        <v>5</v>
      </c>
      <c r="V443" s="9" t="s">
        <v>515</v>
      </c>
      <c r="W443" s="10">
        <v>0</v>
      </c>
      <c r="X443" s="35" t="s">
        <v>514</v>
      </c>
      <c r="Y443" s="35" t="s">
        <v>5</v>
      </c>
      <c r="Z443" s="35" t="s">
        <v>515</v>
      </c>
      <c r="AA443" s="36">
        <v>0</v>
      </c>
    </row>
    <row r="444" spans="8:27">
      <c r="H444" s="29" t="s">
        <v>324</v>
      </c>
      <c r="I444" s="30" t="s">
        <v>8</v>
      </c>
      <c r="J444" s="31" t="s">
        <v>323</v>
      </c>
      <c r="K444" s="32">
        <v>19276.57</v>
      </c>
      <c r="L444" s="23">
        <v>8063201</v>
      </c>
      <c r="M444" s="24" t="s">
        <v>8</v>
      </c>
      <c r="N444" s="23" t="s">
        <v>515</v>
      </c>
      <c r="O444" s="25">
        <v>0</v>
      </c>
      <c r="P444" s="7" t="s">
        <v>516</v>
      </c>
      <c r="Q444" s="8" t="s">
        <v>8</v>
      </c>
      <c r="R444" s="9" t="s">
        <v>515</v>
      </c>
      <c r="S444" s="17">
        <v>0</v>
      </c>
      <c r="T444" s="7" t="s">
        <v>516</v>
      </c>
      <c r="U444" s="8" t="s">
        <v>8</v>
      </c>
      <c r="V444" s="9" t="s">
        <v>515</v>
      </c>
      <c r="W444" s="10">
        <v>228.24</v>
      </c>
      <c r="X444" s="35" t="s">
        <v>516</v>
      </c>
      <c r="Y444" s="35" t="s">
        <v>8</v>
      </c>
      <c r="Z444" s="35" t="s">
        <v>515</v>
      </c>
      <c r="AA444" s="36">
        <v>170.98</v>
      </c>
    </row>
    <row r="445" spans="8:27">
      <c r="H445" s="29" t="s">
        <v>325</v>
      </c>
      <c r="I445" s="30" t="s">
        <v>10</v>
      </c>
      <c r="J445" s="31" t="s">
        <v>323</v>
      </c>
      <c r="K445" s="32" t="s">
        <v>560</v>
      </c>
      <c r="L445" s="23">
        <v>8063212</v>
      </c>
      <c r="M445" s="24" t="s">
        <v>10</v>
      </c>
      <c r="N445" s="23" t="s">
        <v>515</v>
      </c>
      <c r="O445" s="25">
        <v>0</v>
      </c>
      <c r="P445" s="7" t="s">
        <v>517</v>
      </c>
      <c r="Q445" s="8" t="s">
        <v>10</v>
      </c>
      <c r="R445" s="9" t="s">
        <v>515</v>
      </c>
      <c r="S445" s="17">
        <v>0</v>
      </c>
      <c r="T445" s="7" t="s">
        <v>517</v>
      </c>
      <c r="U445" s="8" t="s">
        <v>10</v>
      </c>
      <c r="V445" s="9" t="s">
        <v>515</v>
      </c>
      <c r="W445" s="10">
        <v>0</v>
      </c>
      <c r="X445" s="35" t="s">
        <v>517</v>
      </c>
      <c r="Y445" s="35" t="s">
        <v>10</v>
      </c>
      <c r="Z445" s="35" t="s">
        <v>515</v>
      </c>
      <c r="AA445" s="36">
        <v>0</v>
      </c>
    </row>
    <row r="446" spans="8:27">
      <c r="H446" s="29" t="s">
        <v>326</v>
      </c>
      <c r="I446" s="30" t="s">
        <v>12</v>
      </c>
      <c r="J446" s="31" t="s">
        <v>323</v>
      </c>
      <c r="K446" s="32" t="s">
        <v>560</v>
      </c>
      <c r="L446" s="23">
        <v>8063215</v>
      </c>
      <c r="M446" s="24" t="s">
        <v>12</v>
      </c>
      <c r="N446" s="23" t="s">
        <v>515</v>
      </c>
      <c r="O446" s="25">
        <v>0</v>
      </c>
      <c r="P446" s="7" t="s">
        <v>518</v>
      </c>
      <c r="Q446" s="8" t="s">
        <v>12</v>
      </c>
      <c r="R446" s="9" t="s">
        <v>515</v>
      </c>
      <c r="S446" s="17">
        <v>0</v>
      </c>
      <c r="T446" s="7" t="s">
        <v>518</v>
      </c>
      <c r="U446" s="8" t="s">
        <v>12</v>
      </c>
      <c r="V446" s="9" t="s">
        <v>515</v>
      </c>
      <c r="W446" s="10">
        <v>317.49</v>
      </c>
      <c r="X446" s="35" t="s">
        <v>518</v>
      </c>
      <c r="Y446" s="35" t="s">
        <v>12</v>
      </c>
      <c r="Z446" s="35" t="s">
        <v>515</v>
      </c>
      <c r="AA446" s="36">
        <v>60.98</v>
      </c>
    </row>
    <row r="447" spans="8:27">
      <c r="H447" s="29" t="s">
        <v>327</v>
      </c>
      <c r="I447" s="30" t="s">
        <v>14</v>
      </c>
      <c r="J447" s="31" t="s">
        <v>323</v>
      </c>
      <c r="K447" s="32" t="s">
        <v>560</v>
      </c>
      <c r="L447" s="23">
        <v>8063217</v>
      </c>
      <c r="M447" s="24" t="s">
        <v>14</v>
      </c>
      <c r="N447" s="23" t="s">
        <v>515</v>
      </c>
      <c r="O447" s="25">
        <v>190.08</v>
      </c>
      <c r="P447" s="7" t="s">
        <v>519</v>
      </c>
      <c r="Q447" s="8" t="s">
        <v>14</v>
      </c>
      <c r="R447" s="9" t="s">
        <v>515</v>
      </c>
      <c r="S447" s="17">
        <v>803.9</v>
      </c>
      <c r="T447" s="7" t="s">
        <v>519</v>
      </c>
      <c r="U447" s="8" t="s">
        <v>14</v>
      </c>
      <c r="V447" s="9" t="s">
        <v>515</v>
      </c>
      <c r="W447" s="10">
        <v>1674.97</v>
      </c>
      <c r="X447" s="35" t="s">
        <v>519</v>
      </c>
      <c r="Y447" s="35" t="s">
        <v>14</v>
      </c>
      <c r="Z447" s="35" t="s">
        <v>515</v>
      </c>
      <c r="AA447" s="36">
        <v>19.84</v>
      </c>
    </row>
    <row r="448" spans="8:27">
      <c r="H448" s="29" t="s">
        <v>328</v>
      </c>
      <c r="I448" s="30" t="s">
        <v>16</v>
      </c>
      <c r="J448" s="31" t="s">
        <v>323</v>
      </c>
      <c r="K448" s="32" t="s">
        <v>560</v>
      </c>
      <c r="L448" s="23">
        <v>8063218</v>
      </c>
      <c r="M448" s="24" t="s">
        <v>16</v>
      </c>
      <c r="N448" s="23" t="s">
        <v>515</v>
      </c>
      <c r="O448" s="25">
        <v>0</v>
      </c>
      <c r="P448" s="7" t="s">
        <v>520</v>
      </c>
      <c r="Q448" s="8" t="s">
        <v>16</v>
      </c>
      <c r="R448" s="9" t="s">
        <v>515</v>
      </c>
      <c r="S448" s="17">
        <v>0</v>
      </c>
      <c r="T448" s="7" t="s">
        <v>520</v>
      </c>
      <c r="U448" s="8" t="s">
        <v>16</v>
      </c>
      <c r="V448" s="9" t="s">
        <v>515</v>
      </c>
      <c r="W448" s="10">
        <v>0</v>
      </c>
      <c r="X448" s="35" t="s">
        <v>520</v>
      </c>
      <c r="Y448" s="35" t="s">
        <v>16</v>
      </c>
      <c r="Z448" s="35" t="s">
        <v>515</v>
      </c>
      <c r="AA448" s="36">
        <v>0</v>
      </c>
    </row>
    <row r="449" spans="8:27">
      <c r="H449" s="29"/>
      <c r="I449" s="30"/>
      <c r="J449" s="34" t="s">
        <v>329</v>
      </c>
      <c r="K449" s="32">
        <f>SUBTOTAL(9,K443:K448)</f>
        <v>19276.57</v>
      </c>
      <c r="L449" s="23"/>
      <c r="M449" s="24"/>
      <c r="N449" s="27" t="s">
        <v>521</v>
      </c>
      <c r="O449" s="25">
        <v>190.08</v>
      </c>
      <c r="P449" s="7"/>
      <c r="Q449" s="8"/>
      <c r="R449" s="12" t="s">
        <v>521</v>
      </c>
      <c r="S449" s="17">
        <v>803.9</v>
      </c>
      <c r="T449" s="7"/>
      <c r="U449" s="8"/>
      <c r="V449" s="12" t="s">
        <v>521</v>
      </c>
      <c r="W449" s="10">
        <v>2220.6999999999998</v>
      </c>
      <c r="X449" s="35"/>
      <c r="Y449" s="35"/>
      <c r="Z449" s="37" t="s">
        <v>521</v>
      </c>
      <c r="AA449" s="36">
        <v>251.79999999999998</v>
      </c>
    </row>
    <row r="450" spans="8:27">
      <c r="H450" s="29" t="s">
        <v>418</v>
      </c>
      <c r="I450" s="30" t="s">
        <v>5</v>
      </c>
      <c r="J450" s="31" t="s">
        <v>419</v>
      </c>
      <c r="K450" s="32" t="s">
        <v>560</v>
      </c>
      <c r="L450" s="23">
        <v>81000200</v>
      </c>
      <c r="M450" s="24" t="s">
        <v>5</v>
      </c>
      <c r="N450" s="23" t="s">
        <v>523</v>
      </c>
      <c r="O450" s="25">
        <v>0</v>
      </c>
      <c r="P450" s="7" t="s">
        <v>522</v>
      </c>
      <c r="Q450" s="8" t="s">
        <v>5</v>
      </c>
      <c r="R450" s="9" t="s">
        <v>523</v>
      </c>
      <c r="S450" s="17">
        <v>0</v>
      </c>
      <c r="T450" s="7" t="s">
        <v>522</v>
      </c>
      <c r="U450" s="8" t="s">
        <v>5</v>
      </c>
      <c r="V450" s="9" t="s">
        <v>523</v>
      </c>
      <c r="W450" s="10">
        <v>0</v>
      </c>
      <c r="X450" s="35" t="s">
        <v>522</v>
      </c>
      <c r="Y450" s="35" t="s">
        <v>5</v>
      </c>
      <c r="Z450" s="35" t="s">
        <v>523</v>
      </c>
      <c r="AA450" s="36">
        <v>0</v>
      </c>
    </row>
    <row r="451" spans="8:27">
      <c r="H451" s="33" t="s">
        <v>420</v>
      </c>
      <c r="I451" s="30" t="s">
        <v>8</v>
      </c>
      <c r="J451" s="31" t="s">
        <v>419</v>
      </c>
      <c r="K451" s="32">
        <v>54026.29</v>
      </c>
      <c r="L451" s="23">
        <v>81000201</v>
      </c>
      <c r="M451" s="24" t="s">
        <v>8</v>
      </c>
      <c r="N451" s="23" t="s">
        <v>523</v>
      </c>
      <c r="O451" s="25">
        <v>0</v>
      </c>
      <c r="P451" s="7" t="s">
        <v>524</v>
      </c>
      <c r="Q451" s="8" t="s">
        <v>8</v>
      </c>
      <c r="R451" s="9" t="s">
        <v>523</v>
      </c>
      <c r="S451" s="17">
        <v>0</v>
      </c>
      <c r="T451" s="7" t="s">
        <v>524</v>
      </c>
      <c r="U451" s="8" t="s">
        <v>8</v>
      </c>
      <c r="V451" s="9" t="s">
        <v>523</v>
      </c>
      <c r="W451" s="10">
        <v>0</v>
      </c>
      <c r="X451" s="35" t="s">
        <v>524</v>
      </c>
      <c r="Y451" s="35" t="s">
        <v>8</v>
      </c>
      <c r="Z451" s="35" t="s">
        <v>523</v>
      </c>
      <c r="AA451" s="36">
        <v>0</v>
      </c>
    </row>
    <row r="452" spans="8:27">
      <c r="H452" s="29" t="s">
        <v>421</v>
      </c>
      <c r="I452" s="30" t="s">
        <v>10</v>
      </c>
      <c r="J452" s="31" t="s">
        <v>419</v>
      </c>
      <c r="K452" s="32">
        <v>11201.96</v>
      </c>
      <c r="L452" s="23">
        <v>81000212</v>
      </c>
      <c r="M452" s="24" t="s">
        <v>10</v>
      </c>
      <c r="N452" s="23" t="s">
        <v>523</v>
      </c>
      <c r="O452" s="25">
        <v>0</v>
      </c>
      <c r="P452" s="7" t="s">
        <v>525</v>
      </c>
      <c r="Q452" s="8" t="s">
        <v>10</v>
      </c>
      <c r="R452" s="9" t="s">
        <v>523</v>
      </c>
      <c r="S452" s="17">
        <v>0</v>
      </c>
      <c r="T452" s="7" t="s">
        <v>525</v>
      </c>
      <c r="U452" s="8" t="s">
        <v>10</v>
      </c>
      <c r="V452" s="9" t="s">
        <v>523</v>
      </c>
      <c r="W452" s="10">
        <v>0</v>
      </c>
      <c r="X452" s="35" t="s">
        <v>525</v>
      </c>
      <c r="Y452" s="35" t="s">
        <v>10</v>
      </c>
      <c r="Z452" s="35" t="s">
        <v>523</v>
      </c>
      <c r="AA452" s="36">
        <v>0</v>
      </c>
    </row>
    <row r="453" spans="8:27">
      <c r="H453" s="33" t="s">
        <v>422</v>
      </c>
      <c r="I453" s="30" t="s">
        <v>12</v>
      </c>
      <c r="J453" s="31" t="s">
        <v>419</v>
      </c>
      <c r="K453" s="32">
        <v>34150.839999999997</v>
      </c>
      <c r="L453" s="23">
        <v>81000215</v>
      </c>
      <c r="M453" s="24" t="s">
        <v>12</v>
      </c>
      <c r="N453" s="23" t="s">
        <v>523</v>
      </c>
      <c r="O453" s="25">
        <v>0</v>
      </c>
      <c r="P453" s="7" t="s">
        <v>526</v>
      </c>
      <c r="Q453" s="8" t="s">
        <v>12</v>
      </c>
      <c r="R453" s="9" t="s">
        <v>523</v>
      </c>
      <c r="S453" s="17">
        <v>0</v>
      </c>
      <c r="T453" s="7" t="s">
        <v>526</v>
      </c>
      <c r="U453" s="8" t="s">
        <v>12</v>
      </c>
      <c r="V453" s="9" t="s">
        <v>523</v>
      </c>
      <c r="W453" s="10">
        <v>0</v>
      </c>
      <c r="X453" s="35" t="s">
        <v>526</v>
      </c>
      <c r="Y453" s="35" t="s">
        <v>12</v>
      </c>
      <c r="Z453" s="35" t="s">
        <v>523</v>
      </c>
      <c r="AA453" s="36">
        <v>0</v>
      </c>
    </row>
    <row r="454" spans="8:27">
      <c r="H454" s="29" t="s">
        <v>423</v>
      </c>
      <c r="I454" s="30" t="s">
        <v>14</v>
      </c>
      <c r="J454" s="31" t="s">
        <v>419</v>
      </c>
      <c r="K454" s="32">
        <v>4806.75</v>
      </c>
      <c r="L454" s="23">
        <v>81000217</v>
      </c>
      <c r="M454" s="24" t="s">
        <v>14</v>
      </c>
      <c r="N454" s="23" t="s">
        <v>523</v>
      </c>
      <c r="O454" s="25">
        <v>0</v>
      </c>
      <c r="P454" s="7" t="s">
        <v>527</v>
      </c>
      <c r="Q454" s="8" t="s">
        <v>14</v>
      </c>
      <c r="R454" s="9" t="s">
        <v>523</v>
      </c>
      <c r="S454" s="17">
        <v>0</v>
      </c>
      <c r="T454" s="7" t="s">
        <v>527</v>
      </c>
      <c r="U454" s="8" t="s">
        <v>14</v>
      </c>
      <c r="V454" s="9" t="s">
        <v>523</v>
      </c>
      <c r="W454" s="10">
        <v>0</v>
      </c>
      <c r="X454" s="35" t="s">
        <v>527</v>
      </c>
      <c r="Y454" s="35" t="s">
        <v>14</v>
      </c>
      <c r="Z454" s="35" t="s">
        <v>523</v>
      </c>
      <c r="AA454" s="36">
        <v>0</v>
      </c>
    </row>
    <row r="455" spans="8:27">
      <c r="H455" s="29" t="s">
        <v>424</v>
      </c>
      <c r="I455" s="30" t="s">
        <v>16</v>
      </c>
      <c r="J455" s="31" t="s">
        <v>419</v>
      </c>
      <c r="K455" s="32">
        <v>2871.92</v>
      </c>
      <c r="L455" s="23">
        <v>81000218</v>
      </c>
      <c r="M455" s="24" t="s">
        <v>16</v>
      </c>
      <c r="N455" s="23" t="s">
        <v>523</v>
      </c>
      <c r="O455" s="25">
        <v>0</v>
      </c>
      <c r="P455" s="7" t="s">
        <v>528</v>
      </c>
      <c r="Q455" s="8" t="s">
        <v>16</v>
      </c>
      <c r="R455" s="9" t="s">
        <v>523</v>
      </c>
      <c r="S455" s="17">
        <v>0</v>
      </c>
      <c r="T455" s="7" t="s">
        <v>528</v>
      </c>
      <c r="U455" s="8" t="s">
        <v>16</v>
      </c>
      <c r="V455" s="9" t="s">
        <v>523</v>
      </c>
      <c r="W455" s="10">
        <v>0</v>
      </c>
      <c r="X455" s="35" t="s">
        <v>528</v>
      </c>
      <c r="Y455" s="35" t="s">
        <v>16</v>
      </c>
      <c r="Z455" s="35" t="s">
        <v>523</v>
      </c>
      <c r="AA455" s="36">
        <v>0</v>
      </c>
    </row>
    <row r="456" spans="8:27">
      <c r="H456" s="29"/>
      <c r="I456" s="30"/>
      <c r="J456" s="34" t="s">
        <v>425</v>
      </c>
      <c r="K456" s="32">
        <f>SUBTOTAL(9,K450:K455)</f>
        <v>107057.76</v>
      </c>
      <c r="L456" s="23"/>
      <c r="M456" s="24"/>
      <c r="N456" s="27" t="s">
        <v>529</v>
      </c>
      <c r="O456" s="25">
        <v>0</v>
      </c>
      <c r="P456" s="7"/>
      <c r="Q456" s="8"/>
      <c r="R456" s="12" t="s">
        <v>529</v>
      </c>
      <c r="S456" s="17">
        <v>0</v>
      </c>
      <c r="T456" s="7"/>
      <c r="U456" s="8"/>
      <c r="V456" s="12" t="s">
        <v>529</v>
      </c>
      <c r="W456" s="10">
        <v>0</v>
      </c>
      <c r="X456" s="35"/>
      <c r="Y456" s="35"/>
      <c r="Z456" s="37" t="s">
        <v>529</v>
      </c>
      <c r="AA456" s="36">
        <v>0</v>
      </c>
    </row>
    <row r="457" spans="8:27">
      <c r="H457" s="29" t="s">
        <v>306</v>
      </c>
      <c r="I457" s="30" t="s">
        <v>5</v>
      </c>
      <c r="J457" s="31" t="s">
        <v>307</v>
      </c>
      <c r="K457" s="32" t="s">
        <v>560</v>
      </c>
      <c r="L457" s="23">
        <v>81002900</v>
      </c>
      <c r="M457" s="24" t="s">
        <v>5</v>
      </c>
      <c r="N457" s="23" t="s">
        <v>531</v>
      </c>
      <c r="O457" s="25">
        <v>0</v>
      </c>
      <c r="P457" s="7" t="s">
        <v>530</v>
      </c>
      <c r="Q457" s="8" t="s">
        <v>5</v>
      </c>
      <c r="R457" s="9" t="s">
        <v>531</v>
      </c>
      <c r="S457" s="17">
        <v>0</v>
      </c>
      <c r="T457" s="7" t="s">
        <v>530</v>
      </c>
      <c r="U457" s="8" t="s">
        <v>5</v>
      </c>
      <c r="V457" s="9" t="s">
        <v>531</v>
      </c>
      <c r="W457" s="10">
        <v>0</v>
      </c>
      <c r="X457" s="35" t="s">
        <v>530</v>
      </c>
      <c r="Y457" s="35" t="s">
        <v>5</v>
      </c>
      <c r="Z457" s="35" t="s">
        <v>531</v>
      </c>
      <c r="AA457" s="36">
        <v>0</v>
      </c>
    </row>
    <row r="458" spans="8:27">
      <c r="H458" s="29" t="s">
        <v>308</v>
      </c>
      <c r="I458" s="30" t="s">
        <v>8</v>
      </c>
      <c r="J458" s="31" t="s">
        <v>307</v>
      </c>
      <c r="K458" s="32">
        <v>1824.97</v>
      </c>
      <c r="L458" s="23">
        <v>81002901</v>
      </c>
      <c r="M458" s="24" t="s">
        <v>8</v>
      </c>
      <c r="N458" s="23" t="s">
        <v>531</v>
      </c>
      <c r="O458" s="25">
        <v>0</v>
      </c>
      <c r="P458" s="7" t="s">
        <v>532</v>
      </c>
      <c r="Q458" s="8" t="s">
        <v>8</v>
      </c>
      <c r="R458" s="9" t="s">
        <v>531</v>
      </c>
      <c r="S458" s="17">
        <v>0</v>
      </c>
      <c r="T458" s="7" t="s">
        <v>532</v>
      </c>
      <c r="U458" s="8" t="s">
        <v>8</v>
      </c>
      <c r="V458" s="9" t="s">
        <v>531</v>
      </c>
      <c r="W458" s="10">
        <v>0</v>
      </c>
      <c r="X458" s="35" t="s">
        <v>532</v>
      </c>
      <c r="Y458" s="35" t="s">
        <v>8</v>
      </c>
      <c r="Z458" s="35" t="s">
        <v>531</v>
      </c>
      <c r="AA458" s="36">
        <v>0</v>
      </c>
    </row>
    <row r="459" spans="8:27">
      <c r="H459" s="29" t="s">
        <v>309</v>
      </c>
      <c r="I459" s="30" t="s">
        <v>10</v>
      </c>
      <c r="J459" s="31" t="s">
        <v>307</v>
      </c>
      <c r="K459" s="32" t="s">
        <v>560</v>
      </c>
      <c r="L459" s="23">
        <v>81002912</v>
      </c>
      <c r="M459" s="24" t="s">
        <v>10</v>
      </c>
      <c r="N459" s="23" t="s">
        <v>531</v>
      </c>
      <c r="O459" s="25">
        <v>0</v>
      </c>
      <c r="P459" s="7" t="s">
        <v>533</v>
      </c>
      <c r="Q459" s="8" t="s">
        <v>10</v>
      </c>
      <c r="R459" s="9" t="s">
        <v>531</v>
      </c>
      <c r="S459" s="17">
        <v>0</v>
      </c>
      <c r="T459" s="7" t="s">
        <v>533</v>
      </c>
      <c r="U459" s="8" t="s">
        <v>10</v>
      </c>
      <c r="V459" s="9" t="s">
        <v>531</v>
      </c>
      <c r="W459" s="10">
        <v>0</v>
      </c>
      <c r="X459" s="35" t="s">
        <v>533</v>
      </c>
      <c r="Y459" s="35" t="s">
        <v>10</v>
      </c>
      <c r="Z459" s="35" t="s">
        <v>531</v>
      </c>
      <c r="AA459" s="36">
        <v>0</v>
      </c>
    </row>
    <row r="460" spans="8:27">
      <c r="H460" s="29" t="s">
        <v>310</v>
      </c>
      <c r="I460" s="30" t="s">
        <v>12</v>
      </c>
      <c r="J460" s="31" t="s">
        <v>307</v>
      </c>
      <c r="K460" s="32">
        <v>18159.419999999998</v>
      </c>
      <c r="L460" s="23">
        <v>81002915</v>
      </c>
      <c r="M460" s="24" t="s">
        <v>12</v>
      </c>
      <c r="N460" s="23" t="s">
        <v>531</v>
      </c>
      <c r="O460" s="25">
        <v>0</v>
      </c>
      <c r="P460" s="7" t="s">
        <v>534</v>
      </c>
      <c r="Q460" s="8" t="s">
        <v>12</v>
      </c>
      <c r="R460" s="9" t="s">
        <v>531</v>
      </c>
      <c r="S460" s="17">
        <v>0</v>
      </c>
      <c r="T460" s="7" t="s">
        <v>534</v>
      </c>
      <c r="U460" s="8" t="s">
        <v>12</v>
      </c>
      <c r="V460" s="9" t="s">
        <v>531</v>
      </c>
      <c r="W460" s="10">
        <v>0</v>
      </c>
      <c r="X460" s="35" t="s">
        <v>534</v>
      </c>
      <c r="Y460" s="35" t="s">
        <v>12</v>
      </c>
      <c r="Z460" s="35" t="s">
        <v>531</v>
      </c>
      <c r="AA460" s="36">
        <v>0</v>
      </c>
    </row>
    <row r="461" spans="8:27">
      <c r="H461" s="29" t="s">
        <v>311</v>
      </c>
      <c r="I461" s="30" t="s">
        <v>14</v>
      </c>
      <c r="J461" s="31" t="s">
        <v>307</v>
      </c>
      <c r="K461" s="32">
        <v>5.03</v>
      </c>
      <c r="L461" s="23">
        <v>81002917</v>
      </c>
      <c r="M461" s="24" t="s">
        <v>14</v>
      </c>
      <c r="N461" s="23" t="s">
        <v>531</v>
      </c>
      <c r="O461" s="25">
        <v>0</v>
      </c>
      <c r="P461" s="7" t="s">
        <v>535</v>
      </c>
      <c r="Q461" s="8" t="s">
        <v>14</v>
      </c>
      <c r="R461" s="9" t="s">
        <v>531</v>
      </c>
      <c r="S461" s="17">
        <v>0</v>
      </c>
      <c r="T461" s="7" t="s">
        <v>535</v>
      </c>
      <c r="U461" s="8" t="s">
        <v>14</v>
      </c>
      <c r="V461" s="9" t="s">
        <v>531</v>
      </c>
      <c r="W461" s="10">
        <v>0</v>
      </c>
      <c r="X461" s="35" t="s">
        <v>535</v>
      </c>
      <c r="Y461" s="35" t="s">
        <v>14</v>
      </c>
      <c r="Z461" s="35" t="s">
        <v>531</v>
      </c>
      <c r="AA461" s="36">
        <v>0</v>
      </c>
    </row>
    <row r="462" spans="8:27">
      <c r="H462" s="29" t="s">
        <v>312</v>
      </c>
      <c r="I462" s="30" t="s">
        <v>16</v>
      </c>
      <c r="J462" s="31" t="s">
        <v>307</v>
      </c>
      <c r="K462" s="32" t="s">
        <v>560</v>
      </c>
      <c r="L462" s="23">
        <v>81002918</v>
      </c>
      <c r="M462" s="24" t="s">
        <v>16</v>
      </c>
      <c r="N462" s="23" t="s">
        <v>531</v>
      </c>
      <c r="O462" s="25">
        <v>0</v>
      </c>
      <c r="P462" s="7" t="s">
        <v>536</v>
      </c>
      <c r="Q462" s="8" t="s">
        <v>16</v>
      </c>
      <c r="R462" s="9" t="s">
        <v>531</v>
      </c>
      <c r="S462" s="17">
        <v>0</v>
      </c>
      <c r="T462" s="7" t="s">
        <v>536</v>
      </c>
      <c r="U462" s="8" t="s">
        <v>16</v>
      </c>
      <c r="V462" s="9" t="s">
        <v>531</v>
      </c>
      <c r="W462" s="10">
        <v>0</v>
      </c>
      <c r="X462" s="35" t="s">
        <v>536</v>
      </c>
      <c r="Y462" s="35" t="s">
        <v>16</v>
      </c>
      <c r="Z462" s="35" t="s">
        <v>531</v>
      </c>
      <c r="AA462" s="36">
        <v>0</v>
      </c>
    </row>
    <row r="463" spans="8:27">
      <c r="H463" s="29"/>
      <c r="I463" s="30"/>
      <c r="J463" s="34" t="s">
        <v>313</v>
      </c>
      <c r="K463" s="32">
        <f>SUBTOTAL(9,K457:K462)</f>
        <v>19989.419999999998</v>
      </c>
      <c r="L463" s="23"/>
      <c r="M463" s="24"/>
      <c r="N463" s="27" t="s">
        <v>537</v>
      </c>
      <c r="O463" s="25">
        <v>0</v>
      </c>
      <c r="P463" s="7"/>
      <c r="Q463" s="8"/>
      <c r="R463" s="12" t="s">
        <v>537</v>
      </c>
      <c r="S463" s="17">
        <v>0</v>
      </c>
      <c r="T463" s="7"/>
      <c r="U463" s="8"/>
      <c r="V463" s="12" t="s">
        <v>537</v>
      </c>
      <c r="W463" s="10">
        <v>0</v>
      </c>
      <c r="X463" s="35"/>
      <c r="Y463" s="35"/>
      <c r="Z463" s="37" t="s">
        <v>537</v>
      </c>
      <c r="AA463" s="36">
        <v>0</v>
      </c>
    </row>
    <row r="464" spans="8:27">
      <c r="H464" s="29" t="s">
        <v>506</v>
      </c>
      <c r="I464" s="30" t="s">
        <v>5</v>
      </c>
      <c r="J464" s="31" t="s">
        <v>507</v>
      </c>
      <c r="K464" s="32" t="s">
        <v>560</v>
      </c>
      <c r="L464" s="23">
        <v>81003700</v>
      </c>
      <c r="M464" s="24" t="s">
        <v>5</v>
      </c>
      <c r="N464" s="23" t="s">
        <v>539</v>
      </c>
      <c r="O464" s="25">
        <v>0</v>
      </c>
      <c r="P464" s="7" t="s">
        <v>538</v>
      </c>
      <c r="Q464" s="8" t="s">
        <v>5</v>
      </c>
      <c r="R464" s="9" t="s">
        <v>539</v>
      </c>
      <c r="S464" s="17">
        <v>0</v>
      </c>
      <c r="T464" s="7" t="s">
        <v>538</v>
      </c>
      <c r="U464" s="8" t="s">
        <v>5</v>
      </c>
      <c r="V464" s="9" t="s">
        <v>539</v>
      </c>
      <c r="W464" s="10">
        <v>0</v>
      </c>
      <c r="X464" s="35" t="s">
        <v>538</v>
      </c>
      <c r="Y464" s="35" t="s">
        <v>5</v>
      </c>
      <c r="Z464" s="35" t="s">
        <v>539</v>
      </c>
      <c r="AA464" s="36">
        <v>0</v>
      </c>
    </row>
    <row r="465" spans="8:27">
      <c r="H465" s="33" t="s">
        <v>508</v>
      </c>
      <c r="I465" s="30" t="s">
        <v>8</v>
      </c>
      <c r="J465" s="31" t="s">
        <v>507</v>
      </c>
      <c r="K465" s="32">
        <v>3689.43</v>
      </c>
      <c r="L465" s="26" t="s">
        <v>540</v>
      </c>
      <c r="M465" s="24" t="s">
        <v>8</v>
      </c>
      <c r="N465" s="23" t="s">
        <v>539</v>
      </c>
      <c r="O465" s="25">
        <v>1837.28</v>
      </c>
      <c r="P465" s="11" t="s">
        <v>540</v>
      </c>
      <c r="Q465" s="8" t="s">
        <v>8</v>
      </c>
      <c r="R465" s="9" t="s">
        <v>539</v>
      </c>
      <c r="S465" s="17">
        <v>8460.34</v>
      </c>
      <c r="T465" s="11" t="s">
        <v>540</v>
      </c>
      <c r="U465" s="8" t="s">
        <v>8</v>
      </c>
      <c r="V465" s="9" t="s">
        <v>539</v>
      </c>
      <c r="W465" s="10">
        <v>9288.26</v>
      </c>
      <c r="X465" s="35" t="s">
        <v>540</v>
      </c>
      <c r="Y465" s="35" t="s">
        <v>8</v>
      </c>
      <c r="Z465" s="35" t="s">
        <v>539</v>
      </c>
      <c r="AA465" s="36">
        <v>0</v>
      </c>
    </row>
    <row r="466" spans="8:27">
      <c r="H466" s="29" t="s">
        <v>509</v>
      </c>
      <c r="I466" s="30" t="s">
        <v>10</v>
      </c>
      <c r="J466" s="31" t="s">
        <v>507</v>
      </c>
      <c r="K466" s="32" t="s">
        <v>560</v>
      </c>
      <c r="L466" s="23">
        <v>81003712</v>
      </c>
      <c r="M466" s="24" t="s">
        <v>10</v>
      </c>
      <c r="N466" s="23" t="s">
        <v>539</v>
      </c>
      <c r="O466" s="25">
        <v>0</v>
      </c>
      <c r="P466" s="7" t="s">
        <v>541</v>
      </c>
      <c r="Q466" s="8" t="s">
        <v>10</v>
      </c>
      <c r="R466" s="9" t="s">
        <v>539</v>
      </c>
      <c r="S466" s="17">
        <v>0</v>
      </c>
      <c r="T466" s="7" t="s">
        <v>541</v>
      </c>
      <c r="U466" s="8" t="s">
        <v>10</v>
      </c>
      <c r="V466" s="9" t="s">
        <v>539</v>
      </c>
      <c r="W466" s="10">
        <v>0</v>
      </c>
      <c r="X466" s="35" t="s">
        <v>541</v>
      </c>
      <c r="Y466" s="35" t="s">
        <v>10</v>
      </c>
      <c r="Z466" s="35" t="s">
        <v>539</v>
      </c>
      <c r="AA466" s="36">
        <v>0</v>
      </c>
    </row>
    <row r="467" spans="8:27">
      <c r="H467" s="33" t="s">
        <v>510</v>
      </c>
      <c r="I467" s="30" t="s">
        <v>12</v>
      </c>
      <c r="J467" s="31" t="s">
        <v>507</v>
      </c>
      <c r="K467" s="32" t="s">
        <v>560</v>
      </c>
      <c r="L467" s="23">
        <v>81003715</v>
      </c>
      <c r="M467" s="24" t="s">
        <v>12</v>
      </c>
      <c r="N467" s="23" t="s">
        <v>539</v>
      </c>
      <c r="O467" s="25">
        <v>0</v>
      </c>
      <c r="P467" s="7" t="s">
        <v>542</v>
      </c>
      <c r="Q467" s="8" t="s">
        <v>12</v>
      </c>
      <c r="R467" s="9" t="s">
        <v>539</v>
      </c>
      <c r="S467" s="17">
        <v>0</v>
      </c>
      <c r="T467" s="7" t="s">
        <v>542</v>
      </c>
      <c r="U467" s="8" t="s">
        <v>12</v>
      </c>
      <c r="V467" s="9" t="s">
        <v>539</v>
      </c>
      <c r="W467" s="10">
        <v>0</v>
      </c>
      <c r="X467" s="35" t="s">
        <v>542</v>
      </c>
      <c r="Y467" s="35" t="s">
        <v>12</v>
      </c>
      <c r="Z467" s="35" t="s">
        <v>539</v>
      </c>
      <c r="AA467" s="36">
        <v>0</v>
      </c>
    </row>
    <row r="468" spans="8:27">
      <c r="H468" s="29" t="s">
        <v>511</v>
      </c>
      <c r="I468" s="30" t="s">
        <v>14</v>
      </c>
      <c r="J468" s="31" t="s">
        <v>507</v>
      </c>
      <c r="K468" s="32">
        <v>54.13</v>
      </c>
      <c r="L468" s="23">
        <v>81003717</v>
      </c>
      <c r="M468" s="24" t="s">
        <v>14</v>
      </c>
      <c r="N468" s="23" t="s">
        <v>539</v>
      </c>
      <c r="O468" s="25">
        <v>313.99</v>
      </c>
      <c r="P468" s="7" t="s">
        <v>543</v>
      </c>
      <c r="Q468" s="8" t="s">
        <v>14</v>
      </c>
      <c r="R468" s="9" t="s">
        <v>539</v>
      </c>
      <c r="S468" s="17">
        <v>0</v>
      </c>
      <c r="T468" s="7" t="s">
        <v>543</v>
      </c>
      <c r="U468" s="8" t="s">
        <v>14</v>
      </c>
      <c r="V468" s="9" t="s">
        <v>539</v>
      </c>
      <c r="W468" s="10">
        <v>2389.6999999999998</v>
      </c>
      <c r="X468" s="35" t="s">
        <v>543</v>
      </c>
      <c r="Y468" s="35" t="s">
        <v>14</v>
      </c>
      <c r="Z468" s="35" t="s">
        <v>539</v>
      </c>
      <c r="AA468" s="36">
        <v>0</v>
      </c>
    </row>
    <row r="469" spans="8:27">
      <c r="H469" s="29" t="s">
        <v>512</v>
      </c>
      <c r="I469" s="30" t="s">
        <v>16</v>
      </c>
      <c r="J469" s="31" t="s">
        <v>507</v>
      </c>
      <c r="K469" s="32">
        <v>188.29</v>
      </c>
      <c r="L469" s="23">
        <v>81003718</v>
      </c>
      <c r="M469" s="24" t="s">
        <v>16</v>
      </c>
      <c r="N469" s="23" t="s">
        <v>539</v>
      </c>
      <c r="O469" s="25">
        <v>0</v>
      </c>
      <c r="P469" s="7" t="s">
        <v>544</v>
      </c>
      <c r="Q469" s="8" t="s">
        <v>16</v>
      </c>
      <c r="R469" s="9" t="s">
        <v>539</v>
      </c>
      <c r="S469" s="17">
        <v>0</v>
      </c>
      <c r="T469" s="7" t="s">
        <v>544</v>
      </c>
      <c r="U469" s="8" t="s">
        <v>16</v>
      </c>
      <c r="V469" s="9" t="s">
        <v>539</v>
      </c>
      <c r="W469" s="10">
        <v>0</v>
      </c>
      <c r="X469" s="35" t="s">
        <v>544</v>
      </c>
      <c r="Y469" s="35" t="s">
        <v>16</v>
      </c>
      <c r="Z469" s="35" t="s">
        <v>539</v>
      </c>
      <c r="AA469" s="36">
        <v>0</v>
      </c>
    </row>
    <row r="470" spans="8:27">
      <c r="H470" s="29"/>
      <c r="I470" s="30"/>
      <c r="J470" s="34" t="s">
        <v>513</v>
      </c>
      <c r="K470" s="32">
        <f>SUBTOTAL(9,K464:K469)</f>
        <v>3931.85</v>
      </c>
      <c r="L470" s="23"/>
      <c r="M470" s="24"/>
      <c r="N470" s="27" t="s">
        <v>545</v>
      </c>
      <c r="O470" s="25">
        <v>2151.27</v>
      </c>
      <c r="P470" s="7"/>
      <c r="Q470" s="8"/>
      <c r="R470" s="12" t="s">
        <v>545</v>
      </c>
      <c r="S470" s="17">
        <v>8460.34</v>
      </c>
      <c r="T470" s="7"/>
      <c r="U470" s="8"/>
      <c r="V470" s="12" t="s">
        <v>545</v>
      </c>
      <c r="W470" s="10">
        <v>11677.96</v>
      </c>
      <c r="X470" s="35"/>
      <c r="Y470" s="35"/>
      <c r="Z470" s="37" t="s">
        <v>545</v>
      </c>
      <c r="AA470" s="36">
        <v>0</v>
      </c>
    </row>
    <row r="471" spans="8:27">
      <c r="H471" s="29" t="s">
        <v>538</v>
      </c>
      <c r="I471" s="30" t="s">
        <v>5</v>
      </c>
      <c r="J471" s="31" t="s">
        <v>539</v>
      </c>
      <c r="K471" s="32" t="s">
        <v>560</v>
      </c>
      <c r="L471" s="23">
        <v>81005300</v>
      </c>
      <c r="M471" s="24" t="s">
        <v>5</v>
      </c>
      <c r="N471" s="23" t="s">
        <v>547</v>
      </c>
      <c r="O471" s="25">
        <v>0</v>
      </c>
      <c r="P471" s="7" t="s">
        <v>546</v>
      </c>
      <c r="Q471" s="8" t="s">
        <v>5</v>
      </c>
      <c r="R471" s="9" t="s">
        <v>547</v>
      </c>
      <c r="S471" s="17">
        <v>0</v>
      </c>
      <c r="T471" s="7" t="s">
        <v>546</v>
      </c>
      <c r="U471" s="8" t="s">
        <v>5</v>
      </c>
      <c r="V471" s="9" t="s">
        <v>547</v>
      </c>
      <c r="W471" s="10">
        <v>0</v>
      </c>
      <c r="X471" s="35" t="s">
        <v>546</v>
      </c>
      <c r="Y471" s="35" t="s">
        <v>5</v>
      </c>
      <c r="Z471" s="35" t="s">
        <v>547</v>
      </c>
      <c r="AA471" s="36">
        <v>0</v>
      </c>
    </row>
    <row r="472" spans="8:27">
      <c r="H472" s="33" t="s">
        <v>540</v>
      </c>
      <c r="I472" s="30" t="s">
        <v>8</v>
      </c>
      <c r="J472" s="31" t="s">
        <v>539</v>
      </c>
      <c r="K472" s="32">
        <v>1850.44</v>
      </c>
      <c r="L472" s="23">
        <v>81005301</v>
      </c>
      <c r="M472" s="24" t="s">
        <v>8</v>
      </c>
      <c r="N472" s="23" t="s">
        <v>547</v>
      </c>
      <c r="O472" s="25">
        <v>7952</v>
      </c>
      <c r="P472" s="7" t="s">
        <v>548</v>
      </c>
      <c r="Q472" s="8" t="s">
        <v>8</v>
      </c>
      <c r="R472" s="9" t="s">
        <v>547</v>
      </c>
      <c r="S472" s="17">
        <v>25789.17</v>
      </c>
      <c r="T472" s="7" t="s">
        <v>548</v>
      </c>
      <c r="U472" s="8" t="s">
        <v>8</v>
      </c>
      <c r="V472" s="9" t="s">
        <v>547</v>
      </c>
      <c r="W472" s="10">
        <v>29555.02</v>
      </c>
      <c r="X472" s="35" t="s">
        <v>548</v>
      </c>
      <c r="Y472" s="35" t="s">
        <v>8</v>
      </c>
      <c r="Z472" s="35" t="s">
        <v>547</v>
      </c>
      <c r="AA472" s="36">
        <v>17742.490000000002</v>
      </c>
    </row>
    <row r="473" spans="8:27">
      <c r="H473" s="29" t="s">
        <v>541</v>
      </c>
      <c r="I473" s="30" t="s">
        <v>10</v>
      </c>
      <c r="J473" s="31" t="s">
        <v>539</v>
      </c>
      <c r="K473" s="32" t="s">
        <v>560</v>
      </c>
      <c r="L473" s="23">
        <v>81005312</v>
      </c>
      <c r="M473" s="24" t="s">
        <v>10</v>
      </c>
      <c r="N473" s="23" t="s">
        <v>547</v>
      </c>
      <c r="O473" s="25">
        <v>132.68</v>
      </c>
      <c r="P473" s="7" t="s">
        <v>549</v>
      </c>
      <c r="Q473" s="8" t="s">
        <v>10</v>
      </c>
      <c r="R473" s="9" t="s">
        <v>547</v>
      </c>
      <c r="S473" s="17">
        <v>4.28</v>
      </c>
      <c r="T473" s="7" t="s">
        <v>549</v>
      </c>
      <c r="U473" s="8" t="s">
        <v>10</v>
      </c>
      <c r="V473" s="9" t="s">
        <v>547</v>
      </c>
      <c r="W473" s="10">
        <v>0</v>
      </c>
      <c r="X473" s="35" t="s">
        <v>549</v>
      </c>
      <c r="Y473" s="35" t="s">
        <v>10</v>
      </c>
      <c r="Z473" s="35" t="s">
        <v>547</v>
      </c>
      <c r="AA473" s="36">
        <v>0</v>
      </c>
    </row>
    <row r="474" spans="8:27">
      <c r="H474" s="29" t="s">
        <v>542</v>
      </c>
      <c r="I474" s="30" t="s">
        <v>12</v>
      </c>
      <c r="J474" s="31" t="s">
        <v>539</v>
      </c>
      <c r="K474" s="32" t="s">
        <v>560</v>
      </c>
      <c r="L474" s="23">
        <v>81005315</v>
      </c>
      <c r="M474" s="24" t="s">
        <v>12</v>
      </c>
      <c r="N474" s="23" t="s">
        <v>547</v>
      </c>
      <c r="O474" s="25">
        <v>858.96</v>
      </c>
      <c r="P474" s="7" t="s">
        <v>550</v>
      </c>
      <c r="Q474" s="8" t="s">
        <v>12</v>
      </c>
      <c r="R474" s="9" t="s">
        <v>547</v>
      </c>
      <c r="S474" s="17">
        <v>788.42</v>
      </c>
      <c r="T474" s="7" t="s">
        <v>550</v>
      </c>
      <c r="U474" s="8" t="s">
        <v>12</v>
      </c>
      <c r="V474" s="9" t="s">
        <v>547</v>
      </c>
      <c r="W474" s="10">
        <v>1569.1</v>
      </c>
      <c r="X474" s="35" t="s">
        <v>550</v>
      </c>
      <c r="Y474" s="35" t="s">
        <v>12</v>
      </c>
      <c r="Z474" s="35" t="s">
        <v>547</v>
      </c>
      <c r="AA474" s="36">
        <v>313.62</v>
      </c>
    </row>
    <row r="475" spans="8:27">
      <c r="H475" s="29" t="s">
        <v>543</v>
      </c>
      <c r="I475" s="30" t="s">
        <v>14</v>
      </c>
      <c r="J475" s="31" t="s">
        <v>539</v>
      </c>
      <c r="K475" s="32">
        <v>441.05</v>
      </c>
      <c r="L475" s="23">
        <v>81005317</v>
      </c>
      <c r="M475" s="24" t="s">
        <v>14</v>
      </c>
      <c r="N475" s="23" t="s">
        <v>547</v>
      </c>
      <c r="O475" s="25">
        <v>102.85</v>
      </c>
      <c r="P475" s="7" t="s">
        <v>551</v>
      </c>
      <c r="Q475" s="8" t="s">
        <v>14</v>
      </c>
      <c r="R475" s="9" t="s">
        <v>547</v>
      </c>
      <c r="S475" s="17">
        <v>457.39</v>
      </c>
      <c r="T475" s="7" t="s">
        <v>551</v>
      </c>
      <c r="U475" s="8" t="s">
        <v>14</v>
      </c>
      <c r="V475" s="9" t="s">
        <v>547</v>
      </c>
      <c r="W475" s="10">
        <v>11.22</v>
      </c>
      <c r="X475" s="35" t="s">
        <v>551</v>
      </c>
      <c r="Y475" s="35" t="s">
        <v>14</v>
      </c>
      <c r="Z475" s="35" t="s">
        <v>547</v>
      </c>
      <c r="AA475" s="36">
        <v>0</v>
      </c>
    </row>
    <row r="476" spans="8:27">
      <c r="H476" s="29" t="s">
        <v>544</v>
      </c>
      <c r="I476" s="30" t="s">
        <v>16</v>
      </c>
      <c r="J476" s="31" t="s">
        <v>539</v>
      </c>
      <c r="K476" s="32" t="s">
        <v>560</v>
      </c>
      <c r="L476" s="23">
        <v>81005318</v>
      </c>
      <c r="M476" s="24" t="s">
        <v>16</v>
      </c>
      <c r="N476" s="23" t="s">
        <v>547</v>
      </c>
      <c r="O476" s="25">
        <v>0</v>
      </c>
      <c r="P476" s="7" t="s">
        <v>552</v>
      </c>
      <c r="Q476" s="8" t="s">
        <v>16</v>
      </c>
      <c r="R476" s="9" t="s">
        <v>547</v>
      </c>
      <c r="S476" s="17">
        <v>0</v>
      </c>
      <c r="T476" s="7" t="s">
        <v>552</v>
      </c>
      <c r="U476" s="8" t="s">
        <v>16</v>
      </c>
      <c r="V476" s="9" t="s">
        <v>547</v>
      </c>
      <c r="W476" s="10">
        <v>222.99</v>
      </c>
      <c r="X476" s="35" t="s">
        <v>552</v>
      </c>
      <c r="Y476" s="35" t="s">
        <v>16</v>
      </c>
      <c r="Z476" s="35" t="s">
        <v>547</v>
      </c>
      <c r="AA476" s="36">
        <v>203.19</v>
      </c>
    </row>
    <row r="477" spans="8:27">
      <c r="H477" s="29"/>
      <c r="I477" s="30"/>
      <c r="J477" s="34" t="s">
        <v>545</v>
      </c>
      <c r="K477" s="32">
        <f>SUBTOTAL(9,K471:K476)</f>
        <v>2291.4900000000002</v>
      </c>
      <c r="L477" s="23"/>
      <c r="M477" s="24"/>
      <c r="N477" s="27" t="s">
        <v>553</v>
      </c>
      <c r="O477" s="25">
        <v>9046.49</v>
      </c>
      <c r="P477" s="7"/>
      <c r="Q477" s="8"/>
      <c r="R477" s="12" t="s">
        <v>553</v>
      </c>
      <c r="S477" s="17">
        <v>27039.259999999995</v>
      </c>
      <c r="T477" s="7"/>
      <c r="U477" s="8"/>
      <c r="V477" s="12" t="s">
        <v>553</v>
      </c>
      <c r="W477" s="10">
        <v>31358.33</v>
      </c>
      <c r="X477" s="35"/>
      <c r="Y477" s="35"/>
      <c r="Z477" s="37" t="s">
        <v>553</v>
      </c>
      <c r="AA477" s="36">
        <v>18259.3</v>
      </c>
    </row>
    <row r="478" spans="8:27">
      <c r="H478" s="29"/>
      <c r="I478" s="30"/>
      <c r="J478" s="34" t="s">
        <v>554</v>
      </c>
      <c r="K478" s="32">
        <f>SUBTOTAL(9,K2:K476)</f>
        <v>2698475.4999999972</v>
      </c>
      <c r="L478" s="23"/>
      <c r="M478" s="24"/>
      <c r="N478" s="27" t="s">
        <v>554</v>
      </c>
      <c r="O478" s="25">
        <v>2799583.44</v>
      </c>
      <c r="P478" s="13"/>
      <c r="Q478" s="14"/>
      <c r="R478" s="15" t="s">
        <v>554</v>
      </c>
      <c r="S478" s="18">
        <v>2990478.2600000002</v>
      </c>
      <c r="T478" s="13"/>
      <c r="U478" s="14"/>
      <c r="V478" s="15" t="s">
        <v>554</v>
      </c>
      <c r="W478" s="16">
        <v>5493714.9700000025</v>
      </c>
      <c r="X478" s="1"/>
      <c r="Y478" s="1"/>
      <c r="Z478" s="3" t="s">
        <v>554</v>
      </c>
      <c r="AA478" s="5">
        <v>2696162.8699999992</v>
      </c>
    </row>
    <row r="481" spans="9:26">
      <c r="M481" t="s">
        <v>558</v>
      </c>
      <c r="R481" s="20" t="s">
        <v>557</v>
      </c>
      <c r="V481" t="s">
        <v>555</v>
      </c>
      <c r="Z481" t="s">
        <v>556</v>
      </c>
    </row>
    <row r="483" spans="9:26">
      <c r="I483" s="23" t="s">
        <v>561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topLeftCell="B1" zoomScale="150" zoomScaleNormal="150" zoomScalePageLayoutView="150" workbookViewId="0">
      <selection activeCell="B1" sqref="A1:XFD1048576"/>
    </sheetView>
  </sheetViews>
  <sheetFormatPr baseColWidth="10" defaultColWidth="8.83203125" defaultRowHeight="14" x14ac:dyDescent="0"/>
  <cols>
    <col min="1" max="1" width="14.1640625" style="41" customWidth="1"/>
    <col min="2" max="2" width="20.83203125" style="41" customWidth="1"/>
    <col min="3" max="3" width="15.1640625" style="41" customWidth="1"/>
    <col min="4" max="4" width="13.1640625" style="41" customWidth="1"/>
    <col min="5" max="6" width="14.33203125" style="41" customWidth="1"/>
    <col min="7" max="8" width="12.6640625" style="41" customWidth="1"/>
    <col min="9" max="9" width="12.6640625" style="86" customWidth="1"/>
    <col min="10" max="10" width="12.83203125" style="68" customWidth="1"/>
    <col min="11" max="11" width="14" style="46" customWidth="1"/>
    <col min="12" max="12" width="21.1640625" style="60" customWidth="1"/>
    <col min="13" max="13" width="11" style="41" customWidth="1"/>
    <col min="14" max="16384" width="8.83203125" style="41"/>
  </cols>
  <sheetData>
    <row r="1" spans="1:12" ht="28" customHeight="1">
      <c r="A1" s="62" t="s">
        <v>578</v>
      </c>
      <c r="B1" s="94"/>
      <c r="C1" s="94"/>
      <c r="D1" s="94"/>
      <c r="E1" s="94"/>
      <c r="F1" s="94"/>
      <c r="G1" s="94"/>
      <c r="H1" s="94"/>
      <c r="I1" s="95"/>
    </row>
    <row r="2" spans="1:12" s="40" customFormat="1">
      <c r="A2" s="40" t="s">
        <v>2</v>
      </c>
      <c r="C2" s="40" t="s">
        <v>571</v>
      </c>
      <c r="D2" s="40" t="s">
        <v>572</v>
      </c>
      <c r="E2" s="40" t="s">
        <v>573</v>
      </c>
      <c r="F2" s="40" t="s">
        <v>574</v>
      </c>
      <c r="G2" s="40" t="s">
        <v>577</v>
      </c>
      <c r="H2" s="40" t="s">
        <v>574</v>
      </c>
      <c r="I2" s="87" t="s">
        <v>579</v>
      </c>
      <c r="J2" s="69" t="s">
        <v>580</v>
      </c>
      <c r="K2" s="67" t="s">
        <v>581</v>
      </c>
      <c r="L2" s="61" t="s">
        <v>582</v>
      </c>
    </row>
    <row r="4" spans="1:12">
      <c r="A4" s="43" t="s">
        <v>227</v>
      </c>
      <c r="B4" s="51" t="s">
        <v>8</v>
      </c>
      <c r="C4" s="48">
        <v>9064.2199999999993</v>
      </c>
      <c r="D4" s="44">
        <v>10299.18</v>
      </c>
      <c r="E4" s="47">
        <v>3088.71</v>
      </c>
      <c r="F4" s="47">
        <v>11960.94</v>
      </c>
      <c r="G4" s="46">
        <f t="shared" ref="G4:G9" si="0">SUM(C4:F4)</f>
        <v>34413.050000000003</v>
      </c>
      <c r="H4" s="47">
        <v>11871.74</v>
      </c>
      <c r="I4" s="88">
        <v>21153.77</v>
      </c>
      <c r="J4" s="68">
        <v>5406.45</v>
      </c>
      <c r="K4" s="46">
        <v>16849.37</v>
      </c>
    </row>
    <row r="5" spans="1:12">
      <c r="A5" s="43" t="s">
        <v>227</v>
      </c>
      <c r="B5" s="51" t="s">
        <v>10</v>
      </c>
      <c r="C5" s="49">
        <v>0</v>
      </c>
      <c r="D5" s="44">
        <v>0</v>
      </c>
      <c r="E5" s="47">
        <v>0</v>
      </c>
      <c r="F5" s="47">
        <v>0</v>
      </c>
      <c r="G5" s="46">
        <f t="shared" si="0"/>
        <v>0</v>
      </c>
      <c r="H5" s="47">
        <v>0</v>
      </c>
      <c r="I5" s="89">
        <v>0</v>
      </c>
      <c r="J5" s="68">
        <v>0</v>
      </c>
      <c r="K5" s="46">
        <v>0</v>
      </c>
    </row>
    <row r="6" spans="1:12">
      <c r="A6" s="43" t="s">
        <v>227</v>
      </c>
      <c r="B6" s="51" t="s">
        <v>12</v>
      </c>
      <c r="C6" s="48">
        <v>1292.4100000000001</v>
      </c>
      <c r="D6" s="44">
        <v>944.4</v>
      </c>
      <c r="E6" s="47">
        <v>820.22</v>
      </c>
      <c r="F6" s="47">
        <v>540.85</v>
      </c>
      <c r="G6" s="46">
        <f t="shared" si="0"/>
        <v>3597.8799999999997</v>
      </c>
      <c r="H6" s="47">
        <v>540.85</v>
      </c>
      <c r="I6" s="88">
        <v>1351.47</v>
      </c>
      <c r="J6" s="68">
        <v>274.66000000000003</v>
      </c>
      <c r="K6" s="46">
        <v>927.14</v>
      </c>
    </row>
    <row r="7" spans="1:12">
      <c r="A7" s="43" t="s">
        <v>227</v>
      </c>
      <c r="B7" s="51" t="s">
        <v>14</v>
      </c>
      <c r="C7" s="49">
        <v>0</v>
      </c>
      <c r="D7" s="44">
        <v>0</v>
      </c>
      <c r="E7" s="47">
        <v>0</v>
      </c>
      <c r="F7" s="47">
        <v>0</v>
      </c>
      <c r="G7" s="46">
        <f t="shared" si="0"/>
        <v>0</v>
      </c>
      <c r="H7" s="47">
        <v>0</v>
      </c>
      <c r="I7" s="89">
        <v>0</v>
      </c>
      <c r="J7" s="68">
        <v>0</v>
      </c>
      <c r="K7" s="46">
        <v>0</v>
      </c>
    </row>
    <row r="8" spans="1:12">
      <c r="A8" s="43" t="s">
        <v>227</v>
      </c>
      <c r="B8" s="51" t="s">
        <v>16</v>
      </c>
      <c r="C8" s="49">
        <v>0</v>
      </c>
      <c r="D8" s="44">
        <v>0</v>
      </c>
      <c r="E8" s="47">
        <v>0</v>
      </c>
      <c r="F8" s="47">
        <v>0</v>
      </c>
      <c r="G8" s="46">
        <f t="shared" si="0"/>
        <v>0</v>
      </c>
      <c r="H8" s="47">
        <v>0</v>
      </c>
      <c r="I8" s="89">
        <v>0</v>
      </c>
      <c r="J8" s="68">
        <v>0</v>
      </c>
      <c r="K8" s="46">
        <v>0</v>
      </c>
    </row>
    <row r="9" spans="1:12">
      <c r="A9" s="45" t="s">
        <v>233</v>
      </c>
      <c r="B9" s="51"/>
      <c r="C9" s="48">
        <v>10356.629999999999</v>
      </c>
      <c r="D9" s="44">
        <v>11243.58</v>
      </c>
      <c r="E9" s="47">
        <f>SUBTOTAL(9,E3:E8)</f>
        <v>3908.9300000000003</v>
      </c>
      <c r="F9" s="47">
        <f>SUBTOTAL(9,F3:F8)</f>
        <v>12501.79</v>
      </c>
      <c r="G9" s="55">
        <f t="shared" si="0"/>
        <v>38010.93</v>
      </c>
      <c r="H9" s="47">
        <v>12412.59</v>
      </c>
      <c r="I9" s="88">
        <v>22505.24</v>
      </c>
      <c r="J9" s="68">
        <v>5681.11</v>
      </c>
      <c r="K9" s="46">
        <v>17776.509999999998</v>
      </c>
    </row>
    <row r="10" spans="1:12">
      <c r="A10" s="45"/>
      <c r="B10" s="51"/>
      <c r="C10" s="52"/>
      <c r="D10" s="44"/>
      <c r="E10" s="42"/>
      <c r="F10" s="53"/>
      <c r="H10" s="53"/>
    </row>
    <row r="11" spans="1:12">
      <c r="A11" s="43" t="s">
        <v>219</v>
      </c>
      <c r="B11" s="51" t="s">
        <v>8</v>
      </c>
      <c r="C11" s="48">
        <v>1737.88</v>
      </c>
      <c r="D11" s="44">
        <v>68.45</v>
      </c>
      <c r="E11" s="47">
        <v>838.16</v>
      </c>
      <c r="F11" s="47">
        <v>1764.49</v>
      </c>
      <c r="G11" s="46">
        <f t="shared" ref="G11:G16" si="1">SUM(C11:F11)</f>
        <v>4408.9800000000005</v>
      </c>
      <c r="H11" s="47">
        <v>1764.49</v>
      </c>
      <c r="I11" s="88">
        <v>2830.73</v>
      </c>
      <c r="J11" s="68">
        <v>1020.76</v>
      </c>
      <c r="K11" s="46">
        <v>379.1</v>
      </c>
    </row>
    <row r="12" spans="1:12">
      <c r="A12" s="43" t="s">
        <v>219</v>
      </c>
      <c r="B12" s="51" t="s">
        <v>10</v>
      </c>
      <c r="C12" s="49">
        <v>0</v>
      </c>
      <c r="D12" s="44">
        <v>0</v>
      </c>
      <c r="E12" s="47">
        <v>0</v>
      </c>
      <c r="F12" s="47">
        <v>0</v>
      </c>
      <c r="G12" s="46">
        <f t="shared" si="1"/>
        <v>0</v>
      </c>
      <c r="H12" s="47">
        <v>0</v>
      </c>
      <c r="I12" s="89">
        <v>0</v>
      </c>
      <c r="J12" s="68">
        <v>0</v>
      </c>
      <c r="K12" s="46">
        <v>0</v>
      </c>
    </row>
    <row r="13" spans="1:12">
      <c r="A13" s="43" t="s">
        <v>219</v>
      </c>
      <c r="B13" s="51" t="s">
        <v>12</v>
      </c>
      <c r="C13" s="49">
        <v>0</v>
      </c>
      <c r="D13" s="44">
        <v>0</v>
      </c>
      <c r="E13" s="47">
        <v>0</v>
      </c>
      <c r="F13" s="47">
        <v>0</v>
      </c>
      <c r="G13" s="46">
        <f t="shared" si="1"/>
        <v>0</v>
      </c>
      <c r="H13" s="47">
        <v>0</v>
      </c>
      <c r="I13" s="88">
        <v>4122.88</v>
      </c>
      <c r="J13" s="68">
        <v>101.33</v>
      </c>
      <c r="K13" s="46">
        <v>0</v>
      </c>
    </row>
    <row r="14" spans="1:12">
      <c r="A14" s="43" t="s">
        <v>219</v>
      </c>
      <c r="B14" s="51" t="s">
        <v>14</v>
      </c>
      <c r="C14" s="49">
        <v>37.619999999999997</v>
      </c>
      <c r="D14" s="44">
        <v>81.209999999999994</v>
      </c>
      <c r="E14" s="47">
        <v>0</v>
      </c>
      <c r="F14" s="47">
        <v>155.77000000000001</v>
      </c>
      <c r="G14" s="46">
        <f t="shared" si="1"/>
        <v>274.60000000000002</v>
      </c>
      <c r="H14" s="47">
        <v>155.77000000000001</v>
      </c>
      <c r="I14" s="89">
        <v>81.239999999999995</v>
      </c>
      <c r="J14" s="68">
        <v>0</v>
      </c>
      <c r="K14" s="46">
        <v>51.92</v>
      </c>
    </row>
    <row r="15" spans="1:12">
      <c r="A15" s="43" t="s">
        <v>219</v>
      </c>
      <c r="B15" s="51" t="s">
        <v>16</v>
      </c>
      <c r="C15" s="49">
        <v>734.24</v>
      </c>
      <c r="D15" s="44">
        <v>0</v>
      </c>
      <c r="E15" s="47">
        <v>0</v>
      </c>
      <c r="F15" s="47">
        <v>190.6</v>
      </c>
      <c r="G15" s="46">
        <f t="shared" si="1"/>
        <v>924.84</v>
      </c>
      <c r="H15" s="47">
        <v>190.6</v>
      </c>
      <c r="I15" s="88">
        <v>1025.24</v>
      </c>
      <c r="J15" s="68">
        <v>0</v>
      </c>
      <c r="K15" s="46">
        <v>383.15</v>
      </c>
    </row>
    <row r="16" spans="1:12">
      <c r="A16" s="45" t="s">
        <v>225</v>
      </c>
      <c r="B16" s="51"/>
      <c r="C16" s="48">
        <v>2509.7399999999998</v>
      </c>
      <c r="D16" s="44">
        <v>149.66</v>
      </c>
      <c r="E16" s="42">
        <v>838.16</v>
      </c>
      <c r="F16" s="47">
        <f>SUBTOTAL(9,F10:F15)</f>
        <v>2110.86</v>
      </c>
      <c r="G16" s="46">
        <f t="shared" si="1"/>
        <v>5608.42</v>
      </c>
      <c r="H16" s="47">
        <v>2110.86</v>
      </c>
      <c r="I16" s="88">
        <v>8060.09</v>
      </c>
      <c r="J16" s="68">
        <v>1122.0899999999999</v>
      </c>
      <c r="K16" s="46">
        <v>814.17</v>
      </c>
    </row>
    <row r="17" spans="1:11" s="41" customFormat="1">
      <c r="D17" s="44"/>
      <c r="E17" s="42"/>
      <c r="F17" s="42"/>
      <c r="I17" s="86"/>
      <c r="J17" s="68"/>
      <c r="K17" s="46"/>
    </row>
    <row r="18" spans="1:11" s="41" customFormat="1">
      <c r="A18" s="43" t="s">
        <v>35</v>
      </c>
      <c r="B18" s="51" t="s">
        <v>8</v>
      </c>
      <c r="C18" s="48">
        <v>60148.99</v>
      </c>
      <c r="D18" s="44">
        <v>116482.74</v>
      </c>
      <c r="E18" s="47">
        <v>177384.58</v>
      </c>
      <c r="F18" s="47">
        <v>113420.38</v>
      </c>
      <c r="G18" s="46">
        <f t="shared" ref="G18:G23" si="2">SUM(C18:F18)</f>
        <v>467436.69</v>
      </c>
      <c r="H18" s="47">
        <v>113420.38</v>
      </c>
      <c r="I18" s="88">
        <v>30642.75</v>
      </c>
      <c r="J18" s="68">
        <v>42084.25</v>
      </c>
      <c r="K18" s="46">
        <v>132044.51</v>
      </c>
    </row>
    <row r="19" spans="1:11" s="41" customFormat="1">
      <c r="A19" s="43" t="s">
        <v>35</v>
      </c>
      <c r="B19" s="51" t="s">
        <v>10</v>
      </c>
      <c r="C19" s="48">
        <v>4643.1400000000003</v>
      </c>
      <c r="D19" s="44">
        <v>9241.64</v>
      </c>
      <c r="E19" s="47">
        <v>23226.16</v>
      </c>
      <c r="F19" s="47">
        <v>239.93</v>
      </c>
      <c r="G19" s="46">
        <f t="shared" si="2"/>
        <v>37350.870000000003</v>
      </c>
      <c r="H19" s="47">
        <v>239.93</v>
      </c>
      <c r="I19" s="88">
        <v>11142.27</v>
      </c>
      <c r="J19" s="68">
        <v>23622.5</v>
      </c>
      <c r="K19" s="46">
        <v>0</v>
      </c>
    </row>
    <row r="20" spans="1:11" s="41" customFormat="1">
      <c r="A20" s="43" t="s">
        <v>35</v>
      </c>
      <c r="B20" s="51" t="s">
        <v>12</v>
      </c>
      <c r="C20" s="48">
        <v>1556.21</v>
      </c>
      <c r="D20" s="44">
        <v>3177.55</v>
      </c>
      <c r="E20" s="47">
        <v>2135.11</v>
      </c>
      <c r="F20" s="47">
        <v>525.29999999999995</v>
      </c>
      <c r="G20" s="46">
        <f t="shared" si="2"/>
        <v>7394.170000000001</v>
      </c>
      <c r="H20" s="47">
        <v>525.29999999999995</v>
      </c>
      <c r="I20" s="88">
        <v>1848.17</v>
      </c>
      <c r="J20" s="68">
        <v>4336.6099999999997</v>
      </c>
      <c r="K20" s="46">
        <v>15.84</v>
      </c>
    </row>
    <row r="21" spans="1:11" s="41" customFormat="1">
      <c r="A21" s="43" t="s">
        <v>35</v>
      </c>
      <c r="B21" s="51" t="s">
        <v>14</v>
      </c>
      <c r="C21" s="48">
        <v>2286.89</v>
      </c>
      <c r="D21" s="44">
        <v>1111.49</v>
      </c>
      <c r="E21" s="47">
        <v>234.23</v>
      </c>
      <c r="F21" s="47">
        <v>2448.9299999999998</v>
      </c>
      <c r="G21" s="46">
        <f t="shared" si="2"/>
        <v>6081.54</v>
      </c>
      <c r="H21" s="47">
        <v>2448.9299999999998</v>
      </c>
      <c r="I21" s="89">
        <v>178.85</v>
      </c>
      <c r="J21" s="68">
        <v>1488.39</v>
      </c>
      <c r="K21" s="46">
        <v>330.66</v>
      </c>
    </row>
    <row r="22" spans="1:11" s="41" customFormat="1">
      <c r="A22" s="43" t="s">
        <v>35</v>
      </c>
      <c r="B22" s="51" t="s">
        <v>16</v>
      </c>
      <c r="C22" s="49">
        <v>598.20000000000005</v>
      </c>
      <c r="D22" s="44">
        <v>2166.23</v>
      </c>
      <c r="E22" s="47">
        <v>2069.96</v>
      </c>
      <c r="F22" s="47">
        <v>2080.98</v>
      </c>
      <c r="G22" s="46">
        <f t="shared" si="2"/>
        <v>6915.3700000000008</v>
      </c>
      <c r="H22" s="47">
        <v>2080.98</v>
      </c>
      <c r="I22" s="89">
        <v>507.19</v>
      </c>
      <c r="J22" s="68">
        <v>2160.7199999999998</v>
      </c>
      <c r="K22" s="46">
        <v>2506.6799999999998</v>
      </c>
    </row>
    <row r="23" spans="1:11" s="41" customFormat="1">
      <c r="A23" s="45" t="s">
        <v>41</v>
      </c>
      <c r="B23" s="51"/>
      <c r="C23" s="48">
        <v>69233.429999999993</v>
      </c>
      <c r="D23" s="44">
        <v>132179.65000000002</v>
      </c>
      <c r="E23" s="47">
        <f>SUBTOTAL(9,E17:E22)</f>
        <v>205050.03999999998</v>
      </c>
      <c r="F23" s="47">
        <f>SUBTOTAL(9,F17:F22)</f>
        <v>118715.51999999999</v>
      </c>
      <c r="G23" s="46">
        <f t="shared" si="2"/>
        <v>525178.64</v>
      </c>
      <c r="H23" s="47">
        <v>118715.52</v>
      </c>
      <c r="I23" s="88">
        <v>44319.23</v>
      </c>
      <c r="J23" s="68">
        <v>73692.47</v>
      </c>
      <c r="K23" s="46">
        <v>134897.69</v>
      </c>
    </row>
    <row r="25" spans="1:11" s="41" customFormat="1">
      <c r="A25" s="43" t="s">
        <v>243</v>
      </c>
      <c r="B25" s="51" t="s">
        <v>8</v>
      </c>
      <c r="C25" s="48">
        <v>7801.18</v>
      </c>
      <c r="D25" s="44">
        <v>14420</v>
      </c>
      <c r="E25" s="47">
        <v>1809.84</v>
      </c>
      <c r="F25" s="47">
        <v>6248.93</v>
      </c>
      <c r="G25" s="46">
        <f t="shared" ref="G25:G30" si="3">SUM(C25:F25)</f>
        <v>30279.95</v>
      </c>
      <c r="H25" s="47">
        <v>6248.93</v>
      </c>
      <c r="I25" s="88">
        <v>8361.92</v>
      </c>
      <c r="J25" s="68">
        <v>6624.57</v>
      </c>
      <c r="K25" s="46">
        <v>763.16</v>
      </c>
    </row>
    <row r="26" spans="1:11" s="41" customFormat="1">
      <c r="A26" s="43" t="s">
        <v>243</v>
      </c>
      <c r="B26" s="51" t="s">
        <v>10</v>
      </c>
      <c r="C26" s="49">
        <v>255.99</v>
      </c>
      <c r="D26" s="44">
        <v>0</v>
      </c>
      <c r="E26" s="47">
        <v>0</v>
      </c>
      <c r="F26" s="47">
        <v>0</v>
      </c>
      <c r="G26" s="46">
        <f t="shared" si="3"/>
        <v>255.99</v>
      </c>
      <c r="H26" s="47">
        <v>0</v>
      </c>
      <c r="I26" s="89">
        <v>0</v>
      </c>
      <c r="J26" s="68">
        <v>0</v>
      </c>
      <c r="K26" s="46">
        <v>0</v>
      </c>
    </row>
    <row r="27" spans="1:11" s="41" customFormat="1">
      <c r="A27" s="43" t="s">
        <v>243</v>
      </c>
      <c r="B27" s="51" t="s">
        <v>12</v>
      </c>
      <c r="C27" s="49">
        <v>0</v>
      </c>
      <c r="D27" s="44">
        <v>0</v>
      </c>
      <c r="E27" s="47">
        <v>0</v>
      </c>
      <c r="F27" s="47">
        <v>0</v>
      </c>
      <c r="G27" s="46">
        <f t="shared" si="3"/>
        <v>0</v>
      </c>
      <c r="H27" s="47">
        <v>0</v>
      </c>
      <c r="I27" s="89">
        <v>0</v>
      </c>
      <c r="J27" s="68">
        <v>0</v>
      </c>
      <c r="K27" s="46">
        <v>0</v>
      </c>
    </row>
    <row r="28" spans="1:11" s="41" customFormat="1">
      <c r="A28" s="43" t="s">
        <v>243</v>
      </c>
      <c r="B28" s="51" t="s">
        <v>14</v>
      </c>
      <c r="C28" s="49">
        <v>0</v>
      </c>
      <c r="D28" s="44">
        <v>0</v>
      </c>
      <c r="E28" s="47">
        <v>0</v>
      </c>
      <c r="F28" s="47">
        <v>0</v>
      </c>
      <c r="G28" s="46">
        <f t="shared" si="3"/>
        <v>0</v>
      </c>
      <c r="H28" s="47">
        <v>0</v>
      </c>
      <c r="I28" s="89">
        <v>0</v>
      </c>
      <c r="J28" s="68">
        <v>0</v>
      </c>
      <c r="K28" s="46">
        <v>0</v>
      </c>
    </row>
    <row r="29" spans="1:11" s="41" customFormat="1">
      <c r="A29" s="43" t="s">
        <v>243</v>
      </c>
      <c r="B29" s="51" t="s">
        <v>16</v>
      </c>
      <c r="C29" s="49">
        <v>0</v>
      </c>
      <c r="D29" s="44">
        <v>0</v>
      </c>
      <c r="E29" s="47">
        <v>0</v>
      </c>
      <c r="F29" s="47">
        <v>0</v>
      </c>
      <c r="G29" s="46">
        <f t="shared" si="3"/>
        <v>0</v>
      </c>
      <c r="H29" s="47">
        <v>0</v>
      </c>
      <c r="I29" s="89">
        <v>0</v>
      </c>
      <c r="J29" s="68">
        <v>0</v>
      </c>
      <c r="K29" s="46">
        <v>0</v>
      </c>
    </row>
    <row r="30" spans="1:11" s="41" customFormat="1" ht="15" customHeight="1">
      <c r="A30" s="45" t="s">
        <v>249</v>
      </c>
      <c r="B30" s="51"/>
      <c r="C30" s="48">
        <v>8057.17</v>
      </c>
      <c r="D30" s="44">
        <v>14420</v>
      </c>
      <c r="E30" s="47">
        <f>SUBTOTAL(9,E25:E29)</f>
        <v>1809.84</v>
      </c>
      <c r="F30" s="47">
        <f>SUBTOTAL(9,F25:F29)</f>
        <v>6248.93</v>
      </c>
      <c r="G30" s="46">
        <f t="shared" si="3"/>
        <v>30535.94</v>
      </c>
      <c r="H30" s="47">
        <f>SUBTOTAL(9,H25:H29)</f>
        <v>6248.93</v>
      </c>
      <c r="I30" s="88">
        <v>8361.92</v>
      </c>
      <c r="J30" s="68">
        <v>6624.57</v>
      </c>
      <c r="K30" s="46">
        <v>763.16</v>
      </c>
    </row>
    <row r="32" spans="1:11" s="41" customFormat="1">
      <c r="A32" s="43" t="s">
        <v>467</v>
      </c>
      <c r="B32" s="51" t="s">
        <v>8</v>
      </c>
      <c r="C32" s="48">
        <v>37022.68</v>
      </c>
      <c r="D32" s="44">
        <v>89309.89</v>
      </c>
      <c r="E32" s="47">
        <v>7157.55</v>
      </c>
      <c r="F32" s="47">
        <v>70623.41</v>
      </c>
      <c r="G32" s="46">
        <f t="shared" ref="G32:G37" si="4">SUM(C32:F32)</f>
        <v>204113.53</v>
      </c>
      <c r="H32" s="47">
        <v>70623.41</v>
      </c>
      <c r="I32" s="88">
        <v>2294.3000000000002</v>
      </c>
      <c r="J32" s="68">
        <v>16807.78</v>
      </c>
      <c r="K32" s="46">
        <v>56055.32</v>
      </c>
    </row>
    <row r="33" spans="1:11" s="41" customFormat="1">
      <c r="A33" s="43" t="s">
        <v>467</v>
      </c>
      <c r="B33" s="51" t="s">
        <v>10</v>
      </c>
      <c r="C33" s="49">
        <v>0</v>
      </c>
      <c r="D33" s="44">
        <v>0</v>
      </c>
      <c r="E33" s="47">
        <v>0</v>
      </c>
      <c r="F33" s="47">
        <v>0</v>
      </c>
      <c r="G33" s="46">
        <f t="shared" si="4"/>
        <v>0</v>
      </c>
      <c r="H33" s="47">
        <v>0</v>
      </c>
      <c r="I33" s="89">
        <v>0</v>
      </c>
      <c r="J33" s="68">
        <v>0</v>
      </c>
      <c r="K33" s="46">
        <v>0</v>
      </c>
    </row>
    <row r="34" spans="1:11" s="41" customFormat="1">
      <c r="A34" s="43" t="s">
        <v>467</v>
      </c>
      <c r="B34" s="51" t="s">
        <v>12</v>
      </c>
      <c r="C34" s="49">
        <v>0</v>
      </c>
      <c r="D34" s="44">
        <v>0</v>
      </c>
      <c r="E34" s="47">
        <v>0</v>
      </c>
      <c r="F34" s="47">
        <v>0</v>
      </c>
      <c r="G34" s="46">
        <f t="shared" si="4"/>
        <v>0</v>
      </c>
      <c r="H34" s="47">
        <v>0</v>
      </c>
      <c r="I34" s="89">
        <v>0</v>
      </c>
      <c r="J34" s="68">
        <v>0</v>
      </c>
      <c r="K34" s="46">
        <v>0</v>
      </c>
    </row>
    <row r="35" spans="1:11" s="41" customFormat="1">
      <c r="A35" s="43" t="s">
        <v>467</v>
      </c>
      <c r="B35" s="51" t="s">
        <v>14</v>
      </c>
      <c r="C35" s="49">
        <v>0</v>
      </c>
      <c r="D35" s="44">
        <v>0</v>
      </c>
      <c r="E35" s="47">
        <v>0</v>
      </c>
      <c r="F35" s="47">
        <v>0</v>
      </c>
      <c r="G35" s="46">
        <f t="shared" si="4"/>
        <v>0</v>
      </c>
      <c r="H35" s="47">
        <v>0</v>
      </c>
      <c r="I35" s="89">
        <v>0</v>
      </c>
      <c r="J35" s="68">
        <v>0</v>
      </c>
      <c r="K35" s="46">
        <v>0</v>
      </c>
    </row>
    <row r="36" spans="1:11" s="41" customFormat="1">
      <c r="A36" s="43" t="s">
        <v>467</v>
      </c>
      <c r="B36" s="51" t="s">
        <v>16</v>
      </c>
      <c r="C36" s="48">
        <v>1368.14</v>
      </c>
      <c r="D36" s="44">
        <v>1899.23</v>
      </c>
      <c r="E36" s="47">
        <v>1389.75</v>
      </c>
      <c r="F36" s="47">
        <v>3438.11</v>
      </c>
      <c r="G36" s="46">
        <f t="shared" si="4"/>
        <v>8095.23</v>
      </c>
      <c r="H36" s="47">
        <v>3438.11</v>
      </c>
      <c r="I36" s="89">
        <v>310.14</v>
      </c>
      <c r="J36" s="68">
        <v>1066.48</v>
      </c>
      <c r="K36" s="46">
        <v>3736.06</v>
      </c>
    </row>
    <row r="37" spans="1:11" s="41" customFormat="1">
      <c r="A37" s="45" t="s">
        <v>473</v>
      </c>
      <c r="B37" s="51"/>
      <c r="C37" s="48">
        <v>38390.82</v>
      </c>
      <c r="D37" s="44">
        <v>91209.12</v>
      </c>
      <c r="E37" s="47">
        <f>SUBTOTAL(9,E32:E36)</f>
        <v>8547.2999999999993</v>
      </c>
      <c r="F37" s="47">
        <f>SUBTOTAL(9,F32:F36)</f>
        <v>74061.52</v>
      </c>
      <c r="G37" s="46">
        <f t="shared" si="4"/>
        <v>212208.76</v>
      </c>
      <c r="H37" s="47">
        <f>SUBTOTAL(9,H32:H36)</f>
        <v>74061.52</v>
      </c>
      <c r="I37" s="88">
        <v>2604.44</v>
      </c>
      <c r="J37" s="68">
        <v>17874.259999999998</v>
      </c>
      <c r="K37" s="46">
        <v>59791.38</v>
      </c>
    </row>
    <row r="40" spans="1:11" s="41" customFormat="1">
      <c r="A40" s="43" t="s">
        <v>43</v>
      </c>
      <c r="B40" s="51" t="s">
        <v>8</v>
      </c>
      <c r="C40" s="48">
        <v>223585.71</v>
      </c>
      <c r="D40" s="44">
        <v>578789.9</v>
      </c>
      <c r="E40" s="47">
        <v>0</v>
      </c>
      <c r="F40" s="47">
        <v>732872.56</v>
      </c>
      <c r="G40" s="46">
        <f t="shared" ref="G40:G45" si="5">SUM(C40:F40)</f>
        <v>1535248.17</v>
      </c>
      <c r="H40" s="47">
        <v>732872.56</v>
      </c>
      <c r="I40" s="88">
        <v>380771.42</v>
      </c>
      <c r="J40" s="68">
        <v>224483.65</v>
      </c>
      <c r="K40" s="46">
        <v>298934.21000000002</v>
      </c>
    </row>
    <row r="41" spans="1:11" s="41" customFormat="1">
      <c r="A41" s="43" t="s">
        <v>43</v>
      </c>
      <c r="B41" s="51" t="s">
        <v>10</v>
      </c>
      <c r="C41" s="49">
        <v>0</v>
      </c>
      <c r="D41" s="44">
        <v>102980.43</v>
      </c>
      <c r="E41" s="47">
        <v>335854.09</v>
      </c>
      <c r="F41" s="47">
        <v>530524.30000000005</v>
      </c>
      <c r="G41" s="46">
        <f t="shared" si="5"/>
        <v>969358.82000000007</v>
      </c>
      <c r="H41" s="47">
        <v>530524.30000000005</v>
      </c>
      <c r="I41" s="88">
        <v>59561.88</v>
      </c>
      <c r="J41" s="68">
        <v>520288.31</v>
      </c>
      <c r="K41" s="46">
        <v>101128.52</v>
      </c>
    </row>
    <row r="42" spans="1:11" s="41" customFormat="1">
      <c r="A42" s="43" t="s">
        <v>43</v>
      </c>
      <c r="B42" s="51" t="s">
        <v>12</v>
      </c>
      <c r="C42" s="48">
        <v>15690.44</v>
      </c>
      <c r="D42" s="44">
        <v>27586.73</v>
      </c>
      <c r="E42" s="47">
        <v>0</v>
      </c>
      <c r="F42" s="47">
        <v>25623.64</v>
      </c>
      <c r="G42" s="46">
        <f t="shared" si="5"/>
        <v>68900.81</v>
      </c>
      <c r="H42" s="47">
        <v>25623.64</v>
      </c>
      <c r="I42" s="88">
        <v>17731.12</v>
      </c>
      <c r="J42" s="68">
        <v>15518.28</v>
      </c>
      <c r="K42" s="46">
        <v>11394.4</v>
      </c>
    </row>
    <row r="43" spans="1:11" s="41" customFormat="1">
      <c r="A43" s="43" t="s">
        <v>43</v>
      </c>
      <c r="B43" s="51" t="s">
        <v>14</v>
      </c>
      <c r="C43" s="48">
        <v>20908.52</v>
      </c>
      <c r="D43" s="44">
        <v>71696.36</v>
      </c>
      <c r="E43" s="47">
        <v>0</v>
      </c>
      <c r="F43" s="47">
        <v>11349.21</v>
      </c>
      <c r="G43" s="46">
        <f t="shared" si="5"/>
        <v>103954.09</v>
      </c>
      <c r="H43" s="47">
        <v>11349.21</v>
      </c>
      <c r="I43" s="88">
        <v>46418.94</v>
      </c>
      <c r="J43" s="68">
        <v>1107.19</v>
      </c>
      <c r="K43" s="46">
        <v>0</v>
      </c>
    </row>
    <row r="44" spans="1:11" s="41" customFormat="1">
      <c r="A44" s="43" t="s">
        <v>43</v>
      </c>
      <c r="B44" s="51" t="s">
        <v>16</v>
      </c>
      <c r="C44" s="48">
        <v>46460.639999999999</v>
      </c>
      <c r="D44" s="44">
        <v>170515.21</v>
      </c>
      <c r="E44" s="47">
        <v>0</v>
      </c>
      <c r="F44" s="47">
        <v>93029.89</v>
      </c>
      <c r="G44" s="46">
        <f t="shared" si="5"/>
        <v>310005.74</v>
      </c>
      <c r="H44" s="47">
        <v>93029.89</v>
      </c>
      <c r="I44" s="88">
        <v>58116.28</v>
      </c>
      <c r="J44" s="68">
        <v>16323.2</v>
      </c>
      <c r="K44" s="46">
        <v>66466.58</v>
      </c>
    </row>
    <row r="45" spans="1:11" s="41" customFormat="1">
      <c r="A45" s="45" t="s">
        <v>49</v>
      </c>
      <c r="B45" s="51"/>
      <c r="C45" s="48">
        <v>306645.31</v>
      </c>
      <c r="D45" s="44">
        <v>951568.63</v>
      </c>
      <c r="E45" s="47">
        <f>SUBTOTAL(9,E40:E44)</f>
        <v>335854.09</v>
      </c>
      <c r="F45" s="47">
        <f>SUBTOTAL(9,F40:F44)</f>
        <v>1393399.5999999999</v>
      </c>
      <c r="G45" s="46">
        <f t="shared" si="5"/>
        <v>2987467.63</v>
      </c>
      <c r="H45" s="47">
        <f>SUBTOTAL(9,H40:H44)</f>
        <v>1393399.5999999999</v>
      </c>
      <c r="I45" s="88">
        <v>562599.64</v>
      </c>
      <c r="J45" s="68">
        <v>777720.63</v>
      </c>
      <c r="K45" s="46">
        <v>477923.71</v>
      </c>
    </row>
    <row r="47" spans="1:11" s="41" customFormat="1">
      <c r="A47" s="43" t="s">
        <v>451</v>
      </c>
      <c r="B47" s="51" t="s">
        <v>8</v>
      </c>
      <c r="C47" s="48">
        <v>3227.31</v>
      </c>
      <c r="D47" s="44">
        <v>13095.25</v>
      </c>
      <c r="E47" s="47">
        <v>20031.54</v>
      </c>
      <c r="F47" s="47">
        <v>16698.939999999999</v>
      </c>
      <c r="G47" s="46">
        <f t="shared" ref="G47:G52" si="6">SUM(C47:F47)</f>
        <v>53053.039999999994</v>
      </c>
      <c r="H47" s="47">
        <v>16698.939999999999</v>
      </c>
      <c r="I47" s="88">
        <v>4262.4399999999996</v>
      </c>
      <c r="J47" s="68">
        <v>9213.31</v>
      </c>
      <c r="K47" s="46">
        <v>16998.53</v>
      </c>
    </row>
    <row r="48" spans="1:11" s="41" customFormat="1">
      <c r="A48" s="43" t="s">
        <v>451</v>
      </c>
      <c r="B48" s="51" t="s">
        <v>10</v>
      </c>
      <c r="C48" s="48">
        <v>2472.1999999999998</v>
      </c>
      <c r="D48" s="44">
        <v>0</v>
      </c>
      <c r="E48" s="47">
        <v>1678.46</v>
      </c>
      <c r="F48" s="47">
        <v>1273.5899999999999</v>
      </c>
      <c r="G48" s="46">
        <f t="shared" si="6"/>
        <v>5424.25</v>
      </c>
      <c r="H48" s="47">
        <v>1273.5899999999999</v>
      </c>
      <c r="I48" s="89">
        <v>281.89999999999998</v>
      </c>
      <c r="J48" s="68">
        <v>2806.17</v>
      </c>
      <c r="K48" s="46">
        <v>0</v>
      </c>
    </row>
    <row r="49" spans="1:11" s="41" customFormat="1">
      <c r="A49" s="43" t="s">
        <v>451</v>
      </c>
      <c r="B49" s="51" t="s">
        <v>12</v>
      </c>
      <c r="C49" s="48">
        <v>18032.84</v>
      </c>
      <c r="D49" s="44">
        <v>66282.929999999993</v>
      </c>
      <c r="E49" s="47">
        <v>50630.85</v>
      </c>
      <c r="F49" s="47">
        <v>40049.93</v>
      </c>
      <c r="G49" s="46">
        <f t="shared" si="6"/>
        <v>174996.55</v>
      </c>
      <c r="H49" s="47">
        <v>40049.93</v>
      </c>
      <c r="I49" s="88">
        <v>12608.22</v>
      </c>
      <c r="J49" s="68">
        <v>18270.09</v>
      </c>
      <c r="K49" s="46">
        <v>23325.65</v>
      </c>
    </row>
    <row r="50" spans="1:11" s="41" customFormat="1">
      <c r="A50" s="43" t="s">
        <v>451</v>
      </c>
      <c r="B50" s="51" t="s">
        <v>14</v>
      </c>
      <c r="C50" s="49">
        <v>0</v>
      </c>
      <c r="D50" s="44">
        <v>0</v>
      </c>
      <c r="E50" s="47">
        <v>0</v>
      </c>
      <c r="F50" s="47">
        <v>0</v>
      </c>
      <c r="G50" s="46">
        <f t="shared" si="6"/>
        <v>0</v>
      </c>
      <c r="H50" s="47">
        <v>0</v>
      </c>
      <c r="I50" s="89">
        <v>0</v>
      </c>
      <c r="J50" s="68">
        <v>0</v>
      </c>
      <c r="K50" s="46">
        <v>0</v>
      </c>
    </row>
    <row r="51" spans="1:11" s="41" customFormat="1">
      <c r="A51" s="43" t="s">
        <v>451</v>
      </c>
      <c r="B51" s="51" t="s">
        <v>16</v>
      </c>
      <c r="C51" s="49">
        <v>110.77</v>
      </c>
      <c r="D51" s="44">
        <v>646.04</v>
      </c>
      <c r="E51" s="47">
        <v>685.61</v>
      </c>
      <c r="F51" s="47">
        <v>540.95000000000005</v>
      </c>
      <c r="G51" s="46">
        <f t="shared" si="6"/>
        <v>1983.3700000000001</v>
      </c>
      <c r="H51" s="47">
        <v>540.95000000000005</v>
      </c>
      <c r="I51" s="89">
        <v>187.44</v>
      </c>
      <c r="J51" s="68">
        <v>0</v>
      </c>
      <c r="K51" s="46">
        <v>0</v>
      </c>
    </row>
    <row r="52" spans="1:11" s="41" customFormat="1">
      <c r="A52" s="45" t="s">
        <v>457</v>
      </c>
      <c r="B52" s="51"/>
      <c r="C52" s="48">
        <v>23843.119999999999</v>
      </c>
      <c r="D52" s="44">
        <v>80024.219999999987</v>
      </c>
      <c r="E52" s="47">
        <f>SUBTOTAL(9,E74:E74)</f>
        <v>0</v>
      </c>
      <c r="F52" s="47">
        <f>SUBTOTAL(9,F74:F74)</f>
        <v>0</v>
      </c>
      <c r="G52" s="46">
        <f t="shared" si="6"/>
        <v>103867.33999999998</v>
      </c>
      <c r="H52" s="47">
        <f>SUBTOTAL(9,H46:H51)</f>
        <v>58563.409999999996</v>
      </c>
      <c r="I52" s="88">
        <v>17340</v>
      </c>
      <c r="J52" s="68">
        <v>30289.57</v>
      </c>
      <c r="K52" s="46">
        <v>40324.18</v>
      </c>
    </row>
    <row r="53" spans="1:11" s="41" customFormat="1">
      <c r="I53" s="70"/>
      <c r="J53" s="68"/>
      <c r="K53" s="46"/>
    </row>
    <row r="54" spans="1:11" s="41" customFormat="1">
      <c r="A54" s="43" t="s">
        <v>515</v>
      </c>
      <c r="B54" s="51" t="s">
        <v>8</v>
      </c>
      <c r="C54" s="48">
        <v>39575.279999999999</v>
      </c>
      <c r="D54" s="44">
        <v>228.24</v>
      </c>
      <c r="E54" s="47">
        <v>0</v>
      </c>
      <c r="F54" s="47">
        <v>21296.5</v>
      </c>
      <c r="G54" s="46">
        <f t="shared" ref="G54:G59" si="7">SUM(C54:F54)</f>
        <v>61100.02</v>
      </c>
      <c r="H54" s="47">
        <v>21296.5</v>
      </c>
      <c r="I54" s="89">
        <v>0</v>
      </c>
      <c r="J54" s="68">
        <v>4235.05</v>
      </c>
      <c r="K54" s="46">
        <v>0</v>
      </c>
    </row>
    <row r="55" spans="1:11" s="41" customFormat="1">
      <c r="A55" s="43" t="s">
        <v>515</v>
      </c>
      <c r="B55" s="51" t="s">
        <v>10</v>
      </c>
      <c r="C55" s="49">
        <v>0</v>
      </c>
      <c r="D55" s="44">
        <v>0</v>
      </c>
      <c r="E55" s="47">
        <v>0</v>
      </c>
      <c r="F55" s="47">
        <v>0</v>
      </c>
      <c r="G55" s="46">
        <f t="shared" si="7"/>
        <v>0</v>
      </c>
      <c r="H55" s="47">
        <v>0</v>
      </c>
      <c r="I55" s="89">
        <v>0</v>
      </c>
      <c r="J55" s="68">
        <v>0</v>
      </c>
      <c r="K55" s="46">
        <v>0</v>
      </c>
    </row>
    <row r="56" spans="1:11" s="41" customFormat="1">
      <c r="A56" s="43" t="s">
        <v>515</v>
      </c>
      <c r="B56" s="51" t="s">
        <v>12</v>
      </c>
      <c r="C56" s="49">
        <v>0</v>
      </c>
      <c r="D56" s="44">
        <v>317.49</v>
      </c>
      <c r="E56" s="47">
        <v>0</v>
      </c>
      <c r="F56" s="47">
        <v>0</v>
      </c>
      <c r="G56" s="46">
        <f t="shared" si="7"/>
        <v>317.49</v>
      </c>
      <c r="H56" s="47">
        <v>0</v>
      </c>
      <c r="I56" s="88">
        <v>2603.9299999999998</v>
      </c>
      <c r="J56" s="68">
        <v>2281.12</v>
      </c>
      <c r="K56" s="46">
        <v>0</v>
      </c>
    </row>
    <row r="57" spans="1:11" s="41" customFormat="1">
      <c r="A57" s="43" t="s">
        <v>515</v>
      </c>
      <c r="B57" s="51" t="s">
        <v>14</v>
      </c>
      <c r="C57" s="49">
        <v>986.9</v>
      </c>
      <c r="D57" s="44">
        <v>1674.97</v>
      </c>
      <c r="E57" s="47">
        <v>1351.16</v>
      </c>
      <c r="F57" s="47">
        <v>0</v>
      </c>
      <c r="G57" s="46">
        <f t="shared" si="7"/>
        <v>4013.0299999999997</v>
      </c>
      <c r="H57" s="47">
        <v>0</v>
      </c>
      <c r="I57" s="89">
        <v>0</v>
      </c>
      <c r="J57" s="68">
        <v>465.32</v>
      </c>
      <c r="K57" s="46">
        <v>0</v>
      </c>
    </row>
    <row r="58" spans="1:11" s="41" customFormat="1">
      <c r="A58" s="43" t="s">
        <v>515</v>
      </c>
      <c r="B58" s="51" t="s">
        <v>16</v>
      </c>
      <c r="C58" s="49">
        <v>0</v>
      </c>
      <c r="D58" s="44">
        <v>0</v>
      </c>
      <c r="E58" s="47">
        <v>0</v>
      </c>
      <c r="F58" s="47">
        <v>0</v>
      </c>
      <c r="G58" s="46">
        <f t="shared" si="7"/>
        <v>0</v>
      </c>
      <c r="H58" s="47">
        <v>0</v>
      </c>
      <c r="I58" s="89">
        <v>0</v>
      </c>
      <c r="J58" s="68">
        <v>0</v>
      </c>
      <c r="K58" s="46">
        <v>0</v>
      </c>
    </row>
    <row r="59" spans="1:11" s="41" customFormat="1">
      <c r="A59" s="45" t="s">
        <v>521</v>
      </c>
      <c r="B59" s="51"/>
      <c r="C59" s="48">
        <v>40562.18</v>
      </c>
      <c r="D59" s="44">
        <v>2220.6999999999998</v>
      </c>
      <c r="E59" s="47">
        <f>SUBTOTAL(9,E46:E58)</f>
        <v>74377.62000000001</v>
      </c>
      <c r="F59" s="47">
        <f>SUBTOTAL(9,F46:F58)</f>
        <v>79859.91</v>
      </c>
      <c r="G59" s="46">
        <f t="shared" si="7"/>
        <v>197020.41</v>
      </c>
      <c r="H59" s="47">
        <v>21296.5</v>
      </c>
      <c r="I59" s="88">
        <v>2603.9299999999998</v>
      </c>
      <c r="J59" s="68">
        <v>6981.49</v>
      </c>
      <c r="K59" s="46">
        <v>0</v>
      </c>
    </row>
    <row r="61" spans="1:11" s="41" customFormat="1">
      <c r="A61" s="43" t="s">
        <v>51</v>
      </c>
      <c r="B61" s="51" t="s">
        <v>8</v>
      </c>
      <c r="C61" s="49">
        <v>0</v>
      </c>
      <c r="D61" s="44">
        <v>12396.81</v>
      </c>
      <c r="E61" s="47">
        <v>581.29999999999995</v>
      </c>
      <c r="F61" s="47">
        <v>157.32</v>
      </c>
      <c r="G61" s="46">
        <f t="shared" ref="G61:G66" si="8">SUM(C61:F61)</f>
        <v>13135.429999999998</v>
      </c>
      <c r="H61" s="47">
        <v>157.32</v>
      </c>
      <c r="I61" s="89">
        <v>0</v>
      </c>
      <c r="J61" s="68">
        <v>0</v>
      </c>
      <c r="K61" s="46">
        <v>11586.72</v>
      </c>
    </row>
    <row r="62" spans="1:11" s="41" customFormat="1">
      <c r="A62" s="43" t="s">
        <v>51</v>
      </c>
      <c r="B62" s="51" t="s">
        <v>10</v>
      </c>
      <c r="C62" s="49">
        <v>0</v>
      </c>
      <c r="D62" s="44">
        <v>4911.2</v>
      </c>
      <c r="E62" s="47">
        <v>0</v>
      </c>
      <c r="F62" s="47">
        <v>4720.8999999999996</v>
      </c>
      <c r="G62" s="46">
        <f t="shared" si="8"/>
        <v>9632.0999999999985</v>
      </c>
      <c r="H62" s="47">
        <v>4720.8999999999996</v>
      </c>
      <c r="I62" s="89">
        <v>0</v>
      </c>
      <c r="J62" s="68">
        <v>4333.45</v>
      </c>
      <c r="K62" s="46">
        <v>0</v>
      </c>
    </row>
    <row r="63" spans="1:11" s="41" customFormat="1">
      <c r="A63" s="43" t="s">
        <v>51</v>
      </c>
      <c r="B63" s="51" t="s">
        <v>12</v>
      </c>
      <c r="C63" s="49">
        <v>0</v>
      </c>
      <c r="D63" s="44">
        <v>17208.2</v>
      </c>
      <c r="E63" s="47">
        <v>8039.99</v>
      </c>
      <c r="F63" s="47">
        <v>15187.25</v>
      </c>
      <c r="G63" s="46">
        <f t="shared" si="8"/>
        <v>40435.440000000002</v>
      </c>
      <c r="H63" s="47">
        <v>15187.25</v>
      </c>
      <c r="I63" s="89">
        <v>0</v>
      </c>
      <c r="J63" s="68">
        <v>3449.09</v>
      </c>
      <c r="K63" s="46">
        <v>17045.330000000002</v>
      </c>
    </row>
    <row r="64" spans="1:11" s="41" customFormat="1">
      <c r="A64" s="43" t="s">
        <v>51</v>
      </c>
      <c r="B64" s="51" t="s">
        <v>14</v>
      </c>
      <c r="C64" s="49">
        <v>0</v>
      </c>
      <c r="D64" s="44">
        <v>218.79</v>
      </c>
      <c r="E64" s="47">
        <v>0</v>
      </c>
      <c r="F64" s="47">
        <v>0</v>
      </c>
      <c r="G64" s="46">
        <f t="shared" si="8"/>
        <v>218.79</v>
      </c>
      <c r="H64" s="47">
        <v>0</v>
      </c>
      <c r="I64" s="89">
        <v>0</v>
      </c>
      <c r="J64" s="68">
        <v>0</v>
      </c>
      <c r="K64" s="46">
        <v>140.1</v>
      </c>
    </row>
    <row r="65" spans="1:11" s="41" customFormat="1">
      <c r="A65" s="43" t="s">
        <v>51</v>
      </c>
      <c r="B65" s="51" t="s">
        <v>16</v>
      </c>
      <c r="C65" s="49">
        <v>0</v>
      </c>
      <c r="D65" s="44">
        <v>0</v>
      </c>
      <c r="E65" s="47">
        <v>0</v>
      </c>
      <c r="F65" s="47">
        <v>0</v>
      </c>
      <c r="G65" s="46">
        <f t="shared" si="8"/>
        <v>0</v>
      </c>
      <c r="H65" s="47">
        <v>0</v>
      </c>
      <c r="I65" s="89">
        <v>0</v>
      </c>
      <c r="J65" s="68">
        <v>0</v>
      </c>
      <c r="K65" s="46">
        <v>0</v>
      </c>
    </row>
    <row r="66" spans="1:11" s="41" customFormat="1">
      <c r="A66" s="45" t="s">
        <v>57</v>
      </c>
      <c r="B66" s="51"/>
      <c r="C66" s="49">
        <v>0</v>
      </c>
      <c r="D66" s="44">
        <v>34735</v>
      </c>
      <c r="E66" s="47">
        <f>SUBTOTAL(9,E60:E65)</f>
        <v>8621.2899999999991</v>
      </c>
      <c r="F66" s="47">
        <f>SUBTOTAL(9,F60:F65)</f>
        <v>20065.47</v>
      </c>
      <c r="G66" s="46">
        <f t="shared" si="8"/>
        <v>63421.760000000002</v>
      </c>
      <c r="H66" s="47">
        <v>20065.47</v>
      </c>
      <c r="I66" s="89">
        <v>0</v>
      </c>
      <c r="J66" s="68">
        <v>7782.54</v>
      </c>
      <c r="K66" s="46">
        <v>28772.15</v>
      </c>
    </row>
    <row r="67" spans="1:11" s="41" customFormat="1">
      <c r="H67" s="42"/>
      <c r="I67" s="86"/>
      <c r="J67" s="68"/>
      <c r="K67" s="46"/>
    </row>
    <row r="68" spans="1:11" s="41" customFormat="1">
      <c r="A68" s="43" t="s">
        <v>67</v>
      </c>
      <c r="B68" s="51" t="s">
        <v>8</v>
      </c>
      <c r="C68" s="48">
        <v>19390.71</v>
      </c>
      <c r="D68" s="44">
        <v>10488.02</v>
      </c>
      <c r="E68" s="47">
        <v>24358.55</v>
      </c>
      <c r="F68" s="47">
        <v>16230.66</v>
      </c>
      <c r="G68" s="46">
        <f t="shared" ref="G68:G73" si="9">SUM(C68:F68)</f>
        <v>70467.94</v>
      </c>
      <c r="H68" s="47">
        <v>16230.66</v>
      </c>
      <c r="I68" s="88">
        <v>36118.18</v>
      </c>
      <c r="J68" s="68">
        <v>22197.97</v>
      </c>
      <c r="K68" s="46">
        <v>55208.28</v>
      </c>
    </row>
    <row r="69" spans="1:11" s="41" customFormat="1">
      <c r="A69" s="43" t="s">
        <v>67</v>
      </c>
      <c r="B69" s="51" t="s">
        <v>10</v>
      </c>
      <c r="C69" s="48">
        <v>16466.41</v>
      </c>
      <c r="D69" s="44">
        <v>4053.63</v>
      </c>
      <c r="E69" s="47">
        <v>15368.95</v>
      </c>
      <c r="F69" s="47">
        <v>11260.6</v>
      </c>
      <c r="G69" s="46">
        <f t="shared" si="9"/>
        <v>47149.590000000004</v>
      </c>
      <c r="H69" s="47">
        <v>11260.6</v>
      </c>
      <c r="I69" s="88">
        <v>12246.45</v>
      </c>
      <c r="J69" s="68">
        <v>7750</v>
      </c>
      <c r="K69" s="46">
        <v>15676.7</v>
      </c>
    </row>
    <row r="70" spans="1:11" s="41" customFormat="1">
      <c r="A70" s="43" t="s">
        <v>67</v>
      </c>
      <c r="B70" s="51" t="s">
        <v>12</v>
      </c>
      <c r="C70" s="48">
        <v>102029.03</v>
      </c>
      <c r="D70" s="44">
        <v>1287.26</v>
      </c>
      <c r="E70" s="47">
        <v>80724.14</v>
      </c>
      <c r="F70" s="47">
        <v>69738.17</v>
      </c>
      <c r="G70" s="46">
        <f t="shared" si="9"/>
        <v>253778.59999999998</v>
      </c>
      <c r="H70" s="47">
        <v>69738.17</v>
      </c>
      <c r="I70" s="88">
        <v>73946.39</v>
      </c>
      <c r="J70" s="68">
        <v>44093.69</v>
      </c>
      <c r="K70" s="46">
        <v>111990.35</v>
      </c>
    </row>
    <row r="71" spans="1:11" s="41" customFormat="1">
      <c r="A71" s="43" t="s">
        <v>67</v>
      </c>
      <c r="B71" s="51" t="s">
        <v>14</v>
      </c>
      <c r="C71" s="48">
        <v>2066.69</v>
      </c>
      <c r="D71" s="44">
        <v>1001.51</v>
      </c>
      <c r="E71" s="47">
        <v>1629.9</v>
      </c>
      <c r="F71" s="47">
        <v>2067.1799999999998</v>
      </c>
      <c r="G71" s="46">
        <f t="shared" si="9"/>
        <v>6765.2800000000007</v>
      </c>
      <c r="H71" s="47">
        <v>2067.1799999999998</v>
      </c>
      <c r="I71" s="88">
        <v>2698.58</v>
      </c>
      <c r="J71" s="68">
        <v>865.33</v>
      </c>
      <c r="K71" s="46">
        <v>3092.19</v>
      </c>
    </row>
    <row r="72" spans="1:11" s="41" customFormat="1">
      <c r="A72" s="43" t="s">
        <v>67</v>
      </c>
      <c r="B72" s="51" t="s">
        <v>16</v>
      </c>
      <c r="C72" s="49">
        <v>73.83</v>
      </c>
      <c r="D72" s="44">
        <v>60.32</v>
      </c>
      <c r="E72" s="47">
        <v>216.21</v>
      </c>
      <c r="F72" s="47">
        <v>316.39999999999998</v>
      </c>
      <c r="G72" s="46">
        <f t="shared" si="9"/>
        <v>666.76</v>
      </c>
      <c r="H72" s="47">
        <v>316.39999999999998</v>
      </c>
      <c r="I72" s="89">
        <v>262.49</v>
      </c>
      <c r="J72" s="68">
        <v>192.86</v>
      </c>
      <c r="K72" s="46">
        <v>711.1</v>
      </c>
    </row>
    <row r="73" spans="1:11" s="41" customFormat="1">
      <c r="A73" s="45" t="s">
        <v>73</v>
      </c>
      <c r="B73" s="51"/>
      <c r="C73" s="48">
        <v>140026.67000000001</v>
      </c>
      <c r="D73" s="44">
        <v>16890.740000000002</v>
      </c>
      <c r="E73" s="47">
        <f>SUBTOTAL(9,E67:E72)</f>
        <v>122297.75</v>
      </c>
      <c r="F73" s="47">
        <f>SUBTOTAL(9,F67:F72)</f>
        <v>99613.00999999998</v>
      </c>
      <c r="G73" s="46">
        <f t="shared" si="9"/>
        <v>378828.17000000004</v>
      </c>
      <c r="H73" s="47">
        <v>99613.01</v>
      </c>
      <c r="I73" s="88">
        <v>125272.09</v>
      </c>
      <c r="J73" s="68">
        <v>75099.850000000006</v>
      </c>
      <c r="K73" s="46">
        <v>186678.62</v>
      </c>
    </row>
    <row r="74" spans="1:11" s="41" customFormat="1">
      <c r="D74" s="44"/>
      <c r="E74" s="42"/>
      <c r="F74" s="42"/>
      <c r="H74" s="42"/>
      <c r="I74" s="86"/>
      <c r="J74" s="68"/>
      <c r="K74" s="46"/>
    </row>
    <row r="75" spans="1:11" s="41" customFormat="1">
      <c r="A75" s="43" t="s">
        <v>459</v>
      </c>
      <c r="B75" s="51" t="s">
        <v>8</v>
      </c>
      <c r="C75" s="48">
        <v>52818.42</v>
      </c>
      <c r="D75" s="44">
        <v>59399.95</v>
      </c>
      <c r="E75" s="47">
        <v>0</v>
      </c>
      <c r="F75" s="47">
        <v>183347.85</v>
      </c>
      <c r="G75" s="46">
        <f t="shared" ref="G75:G80" si="10">SUM(C75:F75)</f>
        <v>295566.21999999997</v>
      </c>
      <c r="H75" s="47">
        <v>183347.85</v>
      </c>
      <c r="I75" s="88">
        <v>58071.24</v>
      </c>
      <c r="J75" s="68">
        <v>36140.699999999997</v>
      </c>
      <c r="K75" s="46">
        <v>29174.09</v>
      </c>
    </row>
    <row r="76" spans="1:11" s="41" customFormat="1">
      <c r="A76" s="43" t="s">
        <v>459</v>
      </c>
      <c r="B76" s="51" t="s">
        <v>10</v>
      </c>
      <c r="C76" s="48">
        <v>57159.98</v>
      </c>
      <c r="D76" s="44">
        <v>16080.06</v>
      </c>
      <c r="E76" s="47">
        <v>0</v>
      </c>
      <c r="F76" s="47">
        <v>187267.45</v>
      </c>
      <c r="G76" s="46">
        <f t="shared" si="10"/>
        <v>260507.49000000002</v>
      </c>
      <c r="H76" s="47">
        <v>187267.45</v>
      </c>
      <c r="I76" s="88">
        <v>8907.7999999999993</v>
      </c>
      <c r="J76" s="68">
        <v>54030.74</v>
      </c>
      <c r="K76" s="46">
        <v>29645.47</v>
      </c>
    </row>
    <row r="77" spans="1:11" s="41" customFormat="1">
      <c r="A77" s="43" t="s">
        <v>459</v>
      </c>
      <c r="B77" s="51" t="s">
        <v>12</v>
      </c>
      <c r="C77" s="48">
        <v>97069.61</v>
      </c>
      <c r="D77" s="44">
        <v>18378.330000000002</v>
      </c>
      <c r="E77" s="47">
        <v>8826.61</v>
      </c>
      <c r="F77" s="47">
        <v>61711.4</v>
      </c>
      <c r="G77" s="46">
        <f t="shared" si="10"/>
        <v>185985.95</v>
      </c>
      <c r="H77" s="47">
        <v>61711.4</v>
      </c>
      <c r="I77" s="89">
        <v>933.85</v>
      </c>
      <c r="J77" s="68">
        <v>2017.47</v>
      </c>
      <c r="K77" s="46">
        <v>13191.64</v>
      </c>
    </row>
    <row r="78" spans="1:11" s="41" customFormat="1">
      <c r="A78" s="43" t="s">
        <v>459</v>
      </c>
      <c r="B78" s="51" t="s">
        <v>14</v>
      </c>
      <c r="C78" s="48">
        <v>61459.18</v>
      </c>
      <c r="D78" s="44">
        <v>35395.089999999997</v>
      </c>
      <c r="E78" s="47">
        <v>0</v>
      </c>
      <c r="F78" s="47">
        <v>142773.9</v>
      </c>
      <c r="G78" s="46">
        <f t="shared" si="10"/>
        <v>239628.16999999998</v>
      </c>
      <c r="H78" s="47">
        <v>142773.9</v>
      </c>
      <c r="I78" s="88">
        <v>49473.59</v>
      </c>
      <c r="J78" s="68">
        <v>19930.03</v>
      </c>
      <c r="K78" s="46">
        <v>13572.69</v>
      </c>
    </row>
    <row r="79" spans="1:11" s="41" customFormat="1">
      <c r="A79" s="43" t="s">
        <v>459</v>
      </c>
      <c r="B79" s="51" t="s">
        <v>16</v>
      </c>
      <c r="C79" s="48">
        <v>4227.3999999999996</v>
      </c>
      <c r="D79" s="44">
        <v>0</v>
      </c>
      <c r="E79" s="47">
        <v>0</v>
      </c>
      <c r="F79" s="47">
        <v>0</v>
      </c>
      <c r="G79" s="46">
        <f t="shared" si="10"/>
        <v>4227.3999999999996</v>
      </c>
      <c r="H79" s="47">
        <v>0</v>
      </c>
      <c r="I79" s="89">
        <v>0</v>
      </c>
      <c r="J79" s="68">
        <v>0</v>
      </c>
      <c r="K79" s="46">
        <v>0</v>
      </c>
    </row>
    <row r="80" spans="1:11" s="41" customFormat="1">
      <c r="A80" s="45" t="s">
        <v>465</v>
      </c>
      <c r="B80" s="51"/>
      <c r="C80" s="48">
        <v>272734.59000000003</v>
      </c>
      <c r="D80" s="44">
        <v>129253.43</v>
      </c>
      <c r="E80" s="47">
        <f>SUBTOTAL(9,E75:E79)</f>
        <v>8826.61</v>
      </c>
      <c r="F80" s="47">
        <f>SUBTOTAL(9,F75:F79)</f>
        <v>575100.60000000009</v>
      </c>
      <c r="G80" s="46">
        <f t="shared" si="10"/>
        <v>985915.2300000001</v>
      </c>
      <c r="H80" s="47">
        <v>575100.6</v>
      </c>
      <c r="I80" s="88">
        <v>117386.48</v>
      </c>
      <c r="J80" s="68">
        <v>112118.94</v>
      </c>
      <c r="K80" s="46">
        <v>85583.89</v>
      </c>
    </row>
    <row r="81" spans="1:11" s="41" customFormat="1">
      <c r="D81" s="44"/>
      <c r="E81" s="42"/>
      <c r="F81" s="57"/>
      <c r="H81" s="57"/>
      <c r="I81" s="86"/>
      <c r="J81" s="68"/>
      <c r="K81" s="46"/>
    </row>
    <row r="82" spans="1:11" s="41" customFormat="1">
      <c r="A82" s="43" t="s">
        <v>299</v>
      </c>
      <c r="B82" s="51" t="s">
        <v>8</v>
      </c>
      <c r="C82" s="48">
        <v>7972.06</v>
      </c>
      <c r="D82" s="44">
        <v>6769.91</v>
      </c>
      <c r="E82" s="47">
        <v>6113.41</v>
      </c>
      <c r="F82" s="47">
        <v>4395.5</v>
      </c>
      <c r="G82" s="46">
        <f t="shared" ref="G82:G87" si="11">SUM(C82:F82)</f>
        <v>25250.880000000001</v>
      </c>
      <c r="H82" s="47">
        <v>4395.5</v>
      </c>
      <c r="I82" s="88">
        <v>1687.42</v>
      </c>
      <c r="J82" s="68">
        <v>5121.25</v>
      </c>
      <c r="K82" s="46">
        <v>5131.96</v>
      </c>
    </row>
    <row r="83" spans="1:11" s="41" customFormat="1">
      <c r="A83" s="43" t="s">
        <v>299</v>
      </c>
      <c r="B83" s="51" t="s">
        <v>10</v>
      </c>
      <c r="C83" s="49">
        <v>624.96</v>
      </c>
      <c r="D83" s="44">
        <v>1151.32</v>
      </c>
      <c r="E83" s="47">
        <v>451.2</v>
      </c>
      <c r="F83" s="47">
        <v>0</v>
      </c>
      <c r="G83" s="46">
        <f t="shared" si="11"/>
        <v>2227.48</v>
      </c>
      <c r="H83" s="47">
        <v>0</v>
      </c>
      <c r="I83" s="89">
        <v>253.8</v>
      </c>
      <c r="J83" s="68">
        <v>1054.5899999999999</v>
      </c>
      <c r="K83" s="46">
        <v>957.1</v>
      </c>
    </row>
    <row r="84" spans="1:11" s="41" customFormat="1">
      <c r="A84" s="43" t="s">
        <v>299</v>
      </c>
      <c r="B84" s="51" t="s">
        <v>12</v>
      </c>
      <c r="C84" s="49">
        <v>0</v>
      </c>
      <c r="D84" s="44">
        <v>184.2</v>
      </c>
      <c r="E84" s="47">
        <v>94.71</v>
      </c>
      <c r="F84" s="47">
        <v>66.56</v>
      </c>
      <c r="G84" s="46">
        <f t="shared" si="11"/>
        <v>345.46999999999997</v>
      </c>
      <c r="H84" s="47">
        <v>57.48</v>
      </c>
      <c r="I84" s="89">
        <v>0</v>
      </c>
      <c r="J84" s="68">
        <v>5.74</v>
      </c>
      <c r="K84" s="46">
        <v>28.7</v>
      </c>
    </row>
    <row r="85" spans="1:11" s="41" customFormat="1">
      <c r="A85" s="43" t="s">
        <v>299</v>
      </c>
      <c r="B85" s="51" t="s">
        <v>14</v>
      </c>
      <c r="C85" s="49">
        <v>119.19</v>
      </c>
      <c r="D85" s="44">
        <v>0</v>
      </c>
      <c r="E85" s="47">
        <v>232.86</v>
      </c>
      <c r="F85" s="47">
        <v>68.150000000000006</v>
      </c>
      <c r="G85" s="46">
        <f t="shared" si="11"/>
        <v>420.20000000000005</v>
      </c>
      <c r="H85" s="47">
        <v>68.150000000000006</v>
      </c>
      <c r="I85" s="89">
        <v>136.30000000000001</v>
      </c>
      <c r="J85" s="68">
        <v>276.92</v>
      </c>
      <c r="K85" s="46">
        <v>138.46</v>
      </c>
    </row>
    <row r="86" spans="1:11" s="41" customFormat="1">
      <c r="A86" s="43" t="s">
        <v>299</v>
      </c>
      <c r="B86" s="51" t="s">
        <v>16</v>
      </c>
      <c r="C86" s="49">
        <v>0</v>
      </c>
      <c r="D86" s="44">
        <v>0</v>
      </c>
      <c r="E86" s="47">
        <v>0</v>
      </c>
      <c r="F86" s="47">
        <v>0</v>
      </c>
      <c r="G86" s="46">
        <f t="shared" si="11"/>
        <v>0</v>
      </c>
      <c r="H86" s="47">
        <v>0</v>
      </c>
      <c r="I86" s="89">
        <v>0</v>
      </c>
      <c r="J86" s="68">
        <v>0</v>
      </c>
      <c r="K86" s="46">
        <v>0</v>
      </c>
    </row>
    <row r="87" spans="1:11" s="41" customFormat="1" ht="13" customHeight="1">
      <c r="A87" s="45" t="s">
        <v>305</v>
      </c>
      <c r="B87" s="51"/>
      <c r="C87" s="48">
        <v>8716.2099999999991</v>
      </c>
      <c r="D87" s="44">
        <v>8105.4299999999994</v>
      </c>
      <c r="E87" s="47">
        <f>SUBTOTAL(9,E81:E86)</f>
        <v>6892.1799999999994</v>
      </c>
      <c r="F87" s="47">
        <f>SUBTOTAL(9,F81:F86)</f>
        <v>4530.21</v>
      </c>
      <c r="G87" s="46">
        <f t="shared" si="11"/>
        <v>28244.03</v>
      </c>
      <c r="H87" s="47">
        <v>4521.13</v>
      </c>
      <c r="I87" s="88">
        <v>2077.52</v>
      </c>
      <c r="J87" s="68">
        <v>6458.5</v>
      </c>
      <c r="K87" s="46">
        <v>6256.22</v>
      </c>
    </row>
    <row r="88" spans="1:11" s="41" customFormat="1">
      <c r="D88" s="44"/>
      <c r="E88" s="42"/>
      <c r="F88" s="57"/>
      <c r="I88" s="86"/>
      <c r="J88" s="68"/>
      <c r="K88" s="46"/>
    </row>
    <row r="89" spans="1:11" s="41" customFormat="1">
      <c r="A89" s="43" t="s">
        <v>584</v>
      </c>
      <c r="B89" s="51" t="s">
        <v>8</v>
      </c>
      <c r="C89" s="48">
        <v>42729.78</v>
      </c>
      <c r="D89" s="44">
        <v>470217.23</v>
      </c>
      <c r="E89" s="47">
        <v>147425.60000000001</v>
      </c>
      <c r="F89" s="47">
        <v>228867.49</v>
      </c>
      <c r="G89" s="46">
        <f t="shared" ref="G89:G93" si="12">SUM(C89:F89)</f>
        <v>889240.1</v>
      </c>
      <c r="H89" s="47">
        <v>228867.49</v>
      </c>
      <c r="I89" s="88">
        <v>10685.38</v>
      </c>
      <c r="J89" s="68">
        <v>0</v>
      </c>
      <c r="K89" s="68">
        <v>0</v>
      </c>
    </row>
    <row r="90" spans="1:11" s="41" customFormat="1">
      <c r="A90" s="43" t="s">
        <v>584</v>
      </c>
      <c r="B90" s="51" t="s">
        <v>10</v>
      </c>
      <c r="C90" s="48">
        <v>82636.899999999994</v>
      </c>
      <c r="D90" s="44">
        <v>135129.71</v>
      </c>
      <c r="E90" s="47">
        <v>647.54</v>
      </c>
      <c r="F90" s="47">
        <v>169763.9</v>
      </c>
      <c r="G90" s="46">
        <f t="shared" si="12"/>
        <v>388178.05</v>
      </c>
      <c r="H90" s="47">
        <v>169763.9</v>
      </c>
      <c r="I90" s="88">
        <v>28323.1</v>
      </c>
      <c r="J90" s="68">
        <v>0</v>
      </c>
      <c r="K90" s="68">
        <v>0</v>
      </c>
    </row>
    <row r="91" spans="1:11" s="41" customFormat="1">
      <c r="A91" s="43" t="s">
        <v>584</v>
      </c>
      <c r="B91" s="51" t="s">
        <v>12</v>
      </c>
      <c r="C91" s="48">
        <v>50460.33</v>
      </c>
      <c r="D91" s="44">
        <v>54272.65</v>
      </c>
      <c r="E91" s="47">
        <v>0</v>
      </c>
      <c r="F91" s="47">
        <v>107568.74</v>
      </c>
      <c r="G91" s="46">
        <f t="shared" si="12"/>
        <v>212301.72000000003</v>
      </c>
      <c r="H91" s="47">
        <v>107568.74</v>
      </c>
      <c r="I91" s="88">
        <v>56004.06</v>
      </c>
      <c r="J91" s="68">
        <v>0</v>
      </c>
      <c r="K91" s="68">
        <v>0</v>
      </c>
    </row>
    <row r="92" spans="1:11" s="41" customFormat="1">
      <c r="A92" s="43" t="s">
        <v>584</v>
      </c>
      <c r="B92" s="51" t="s">
        <v>14</v>
      </c>
      <c r="C92" s="48">
        <v>16417.39</v>
      </c>
      <c r="D92" s="44">
        <v>44543.24</v>
      </c>
      <c r="E92" s="47">
        <v>5204.2700000000004</v>
      </c>
      <c r="F92" s="47">
        <v>7305.23</v>
      </c>
      <c r="G92" s="46">
        <f t="shared" si="12"/>
        <v>73470.12999999999</v>
      </c>
      <c r="H92" s="47">
        <v>7305.23</v>
      </c>
      <c r="I92" s="89">
        <v>62.01</v>
      </c>
      <c r="J92" s="68">
        <v>0</v>
      </c>
      <c r="K92" s="68">
        <v>0</v>
      </c>
    </row>
    <row r="93" spans="1:11" s="41" customFormat="1">
      <c r="A93" s="43" t="s">
        <v>584</v>
      </c>
      <c r="B93" s="51" t="s">
        <v>16</v>
      </c>
      <c r="C93" s="49">
        <v>215.82</v>
      </c>
      <c r="D93" s="44">
        <v>13388.43</v>
      </c>
      <c r="E93" s="47">
        <v>63.32</v>
      </c>
      <c r="F93" s="47">
        <v>765.79</v>
      </c>
      <c r="G93" s="46">
        <f t="shared" si="12"/>
        <v>14433.36</v>
      </c>
      <c r="H93" s="47">
        <v>765.79</v>
      </c>
      <c r="I93" s="89">
        <v>53.2</v>
      </c>
      <c r="J93" s="68">
        <v>0</v>
      </c>
      <c r="K93" s="68">
        <v>0</v>
      </c>
    </row>
    <row r="94" spans="1:11" s="41" customFormat="1">
      <c r="A94" s="45" t="s">
        <v>585</v>
      </c>
      <c r="B94" s="51"/>
      <c r="C94" s="48">
        <v>192460.22</v>
      </c>
      <c r="D94" s="44">
        <v>717551.26</v>
      </c>
      <c r="E94" s="71"/>
      <c r="F94" s="71"/>
      <c r="G94" s="72"/>
      <c r="H94" s="47">
        <v>514271.15</v>
      </c>
      <c r="I94" s="88">
        <v>95127.75</v>
      </c>
      <c r="J94" s="68">
        <v>0</v>
      </c>
      <c r="K94" s="68">
        <v>0</v>
      </c>
    </row>
    <row r="95" spans="1:11" s="41" customFormat="1">
      <c r="D95" s="44"/>
      <c r="E95" s="42"/>
      <c r="F95" s="57"/>
      <c r="I95" s="70"/>
      <c r="J95" s="68"/>
      <c r="K95" s="46"/>
    </row>
    <row r="96" spans="1:11" s="41" customFormat="1">
      <c r="A96" s="43" t="s">
        <v>75</v>
      </c>
      <c r="B96" s="51" t="s">
        <v>8</v>
      </c>
      <c r="C96" s="48">
        <v>7607.16</v>
      </c>
      <c r="D96" s="44">
        <v>19424.900000000001</v>
      </c>
      <c r="E96" s="47">
        <v>19899.89</v>
      </c>
      <c r="F96" s="47">
        <v>21647.88</v>
      </c>
      <c r="G96" s="46">
        <f t="shared" ref="G96:G101" si="13">SUM(C96:F96)</f>
        <v>68579.83</v>
      </c>
      <c r="H96" s="47">
        <v>21647.88</v>
      </c>
      <c r="I96" s="88">
        <v>4571</v>
      </c>
      <c r="J96" s="68">
        <v>8262.82</v>
      </c>
      <c r="K96" s="46">
        <v>21642.57</v>
      </c>
    </row>
    <row r="97" spans="1:11" s="41" customFormat="1">
      <c r="A97" s="43" t="s">
        <v>75</v>
      </c>
      <c r="B97" s="51" t="s">
        <v>10</v>
      </c>
      <c r="C97" s="49">
        <v>566.82000000000005</v>
      </c>
      <c r="D97" s="44">
        <v>2295.31</v>
      </c>
      <c r="E97" s="47">
        <v>3801.36</v>
      </c>
      <c r="F97" s="47">
        <v>3240.99</v>
      </c>
      <c r="G97" s="46">
        <f t="shared" si="13"/>
        <v>9904.48</v>
      </c>
      <c r="H97" s="47">
        <v>3240.99</v>
      </c>
      <c r="I97" s="88">
        <v>3321.28</v>
      </c>
      <c r="J97" s="68">
        <v>4708.32</v>
      </c>
      <c r="K97" s="46">
        <v>0</v>
      </c>
    </row>
    <row r="98" spans="1:11" s="41" customFormat="1">
      <c r="A98" s="43" t="s">
        <v>75</v>
      </c>
      <c r="B98" s="51" t="s">
        <v>12</v>
      </c>
      <c r="C98" s="49">
        <v>0</v>
      </c>
      <c r="D98" s="44">
        <v>0</v>
      </c>
      <c r="E98" s="47">
        <v>1318.38</v>
      </c>
      <c r="F98" s="47">
        <v>622.02</v>
      </c>
      <c r="G98" s="46">
        <f t="shared" si="13"/>
        <v>1940.4</v>
      </c>
      <c r="H98" s="47">
        <v>622.02</v>
      </c>
      <c r="I98" s="89">
        <v>243.64</v>
      </c>
      <c r="J98" s="68">
        <v>172.01</v>
      </c>
      <c r="K98" s="46">
        <v>49.5</v>
      </c>
    </row>
    <row r="99" spans="1:11" s="41" customFormat="1">
      <c r="A99" s="43" t="s">
        <v>75</v>
      </c>
      <c r="B99" s="51" t="s">
        <v>14</v>
      </c>
      <c r="C99" s="48">
        <v>1363.01</v>
      </c>
      <c r="D99" s="44">
        <v>86.62</v>
      </c>
      <c r="E99" s="47">
        <v>1550.84</v>
      </c>
      <c r="F99" s="47">
        <v>3765.01</v>
      </c>
      <c r="G99" s="46">
        <f t="shared" si="13"/>
        <v>6765.4800000000005</v>
      </c>
      <c r="H99" s="47">
        <v>3765.01</v>
      </c>
      <c r="I99" s="89">
        <v>617.27</v>
      </c>
      <c r="J99" s="68">
        <v>1032.6400000000001</v>
      </c>
      <c r="K99" s="46">
        <v>2462.0100000000002</v>
      </c>
    </row>
    <row r="100" spans="1:11" s="41" customFormat="1">
      <c r="A100" s="43" t="s">
        <v>75</v>
      </c>
      <c r="B100" s="51" t="s">
        <v>16</v>
      </c>
      <c r="C100" s="49">
        <v>0</v>
      </c>
      <c r="D100" s="44">
        <v>9.2899999999999991</v>
      </c>
      <c r="E100" s="47">
        <v>2554.8000000000002</v>
      </c>
      <c r="F100" s="47">
        <v>658.88</v>
      </c>
      <c r="G100" s="46">
        <f t="shared" si="13"/>
        <v>3222.9700000000003</v>
      </c>
      <c r="H100" s="47">
        <v>658.88</v>
      </c>
      <c r="I100" s="89">
        <v>0</v>
      </c>
      <c r="J100" s="68">
        <v>0</v>
      </c>
      <c r="K100" s="46">
        <v>10.88</v>
      </c>
    </row>
    <row r="101" spans="1:11" s="41" customFormat="1">
      <c r="A101" s="45" t="s">
        <v>81</v>
      </c>
      <c r="B101" s="51"/>
      <c r="C101" s="48">
        <v>9536.99</v>
      </c>
      <c r="D101" s="44">
        <v>21816.120000000003</v>
      </c>
      <c r="E101" s="47">
        <f>SUBTOTAL(9,E88:E100)</f>
        <v>182465.99999999997</v>
      </c>
      <c r="F101" s="47">
        <f>SUBTOTAL(9,F88:F100)</f>
        <v>544205.92999999993</v>
      </c>
      <c r="G101" s="46">
        <f t="shared" si="13"/>
        <v>758025.03999999992</v>
      </c>
      <c r="H101" s="47">
        <v>29934.78</v>
      </c>
      <c r="I101" s="88">
        <v>8753.19</v>
      </c>
      <c r="J101" s="68">
        <v>14175.79</v>
      </c>
      <c r="K101" s="46">
        <v>24164.959999999999</v>
      </c>
    </row>
    <row r="103" spans="1:11" s="41" customFormat="1">
      <c r="A103" s="43" t="s">
        <v>235</v>
      </c>
      <c r="B103" s="51" t="s">
        <v>8</v>
      </c>
      <c r="C103" s="49">
        <v>521.59</v>
      </c>
      <c r="D103" s="44">
        <v>4601.1499999999996</v>
      </c>
      <c r="E103" s="47">
        <v>307.87</v>
      </c>
      <c r="F103" s="47">
        <v>3066.64</v>
      </c>
      <c r="G103" s="46">
        <f t="shared" ref="G103:G108" si="14">SUM(C103:F103)</f>
        <v>8497.25</v>
      </c>
      <c r="H103" s="47">
        <v>3066.64</v>
      </c>
      <c r="I103" s="89">
        <v>435.88</v>
      </c>
      <c r="J103" s="68">
        <v>0</v>
      </c>
      <c r="K103" s="46">
        <v>4743.87</v>
      </c>
    </row>
    <row r="104" spans="1:11" s="41" customFormat="1">
      <c r="A104" s="43" t="s">
        <v>235</v>
      </c>
      <c r="B104" s="51" t="s">
        <v>10</v>
      </c>
      <c r="C104" s="49">
        <v>0</v>
      </c>
      <c r="D104" s="44">
        <v>0</v>
      </c>
      <c r="E104" s="47">
        <v>0</v>
      </c>
      <c r="F104" s="47">
        <v>0</v>
      </c>
      <c r="G104" s="46">
        <f t="shared" si="14"/>
        <v>0</v>
      </c>
      <c r="H104" s="47">
        <v>0</v>
      </c>
      <c r="I104" s="89">
        <v>0</v>
      </c>
      <c r="J104" s="68">
        <v>0</v>
      </c>
      <c r="K104" s="46">
        <v>0</v>
      </c>
    </row>
    <row r="105" spans="1:11" s="41" customFormat="1">
      <c r="A105" s="43" t="s">
        <v>235</v>
      </c>
      <c r="B105" s="51" t="s">
        <v>12</v>
      </c>
      <c r="C105" s="49">
        <v>0</v>
      </c>
      <c r="D105" s="44">
        <v>0</v>
      </c>
      <c r="E105" s="47">
        <v>0</v>
      </c>
      <c r="F105" s="47">
        <v>0</v>
      </c>
      <c r="G105" s="46">
        <f t="shared" si="14"/>
        <v>0</v>
      </c>
      <c r="H105" s="47">
        <v>0</v>
      </c>
      <c r="I105" s="89">
        <v>0</v>
      </c>
      <c r="J105" s="68">
        <v>0</v>
      </c>
      <c r="K105" s="46">
        <v>0</v>
      </c>
    </row>
    <row r="106" spans="1:11" s="41" customFormat="1">
      <c r="A106" s="43" t="s">
        <v>235</v>
      </c>
      <c r="B106" s="51" t="s">
        <v>14</v>
      </c>
      <c r="C106" s="49">
        <v>22.72</v>
      </c>
      <c r="D106" s="44">
        <v>291.72000000000003</v>
      </c>
      <c r="E106" s="47">
        <v>69.239999999999995</v>
      </c>
      <c r="F106" s="47">
        <v>137.03</v>
      </c>
      <c r="G106" s="46">
        <f t="shared" si="14"/>
        <v>520.71</v>
      </c>
      <c r="H106" s="47">
        <v>137.03</v>
      </c>
      <c r="I106" s="89">
        <v>115.4</v>
      </c>
      <c r="J106" s="68">
        <v>0</v>
      </c>
      <c r="K106" s="46">
        <v>553.38</v>
      </c>
    </row>
    <row r="107" spans="1:11" s="41" customFormat="1">
      <c r="A107" s="43" t="s">
        <v>235</v>
      </c>
      <c r="B107" s="51" t="s">
        <v>16</v>
      </c>
      <c r="C107" s="49">
        <v>0</v>
      </c>
      <c r="D107" s="44">
        <v>0</v>
      </c>
      <c r="E107" s="47">
        <v>0</v>
      </c>
      <c r="F107" s="47">
        <v>0</v>
      </c>
      <c r="G107" s="46">
        <f t="shared" si="14"/>
        <v>0</v>
      </c>
      <c r="H107" s="47">
        <v>0</v>
      </c>
      <c r="I107" s="89">
        <v>0</v>
      </c>
      <c r="J107" s="68">
        <v>0</v>
      </c>
      <c r="K107" s="46">
        <v>0</v>
      </c>
    </row>
    <row r="108" spans="1:11" s="41" customFormat="1">
      <c r="A108" s="45" t="s">
        <v>241</v>
      </c>
      <c r="B108" s="51"/>
      <c r="C108" s="49">
        <v>544.30999999999995</v>
      </c>
      <c r="D108" s="44">
        <v>4892.87</v>
      </c>
      <c r="E108" s="47">
        <f>SUBTOTAL(9,E102:E107)</f>
        <v>377.11</v>
      </c>
      <c r="F108" s="47">
        <f>SUBTOTAL(9,F102:F107)</f>
        <v>3203.67</v>
      </c>
      <c r="G108" s="46">
        <f t="shared" si="14"/>
        <v>9017.9599999999991</v>
      </c>
      <c r="H108" s="47">
        <v>3203.67</v>
      </c>
      <c r="I108" s="89">
        <v>551.28</v>
      </c>
      <c r="J108" s="68">
        <v>0</v>
      </c>
      <c r="K108" s="46">
        <v>5297.25</v>
      </c>
    </row>
    <row r="110" spans="1:11" s="41" customFormat="1">
      <c r="A110" s="43" t="s">
        <v>171</v>
      </c>
      <c r="B110" s="51" t="s">
        <v>8</v>
      </c>
      <c r="C110" s="49">
        <v>0</v>
      </c>
      <c r="D110" s="44">
        <v>54.36</v>
      </c>
      <c r="E110" s="47">
        <v>0</v>
      </c>
      <c r="F110" s="47">
        <v>57.02</v>
      </c>
      <c r="G110" s="46">
        <f t="shared" ref="G110:G115" si="15">SUM(C110:F110)</f>
        <v>111.38</v>
      </c>
      <c r="H110" s="47">
        <v>57.02</v>
      </c>
      <c r="I110" s="89">
        <v>172.41</v>
      </c>
      <c r="J110" s="68">
        <v>57.92</v>
      </c>
      <c r="K110" s="46">
        <v>290.98</v>
      </c>
    </row>
    <row r="111" spans="1:11" s="41" customFormat="1">
      <c r="A111" s="43" t="s">
        <v>171</v>
      </c>
      <c r="B111" s="51" t="s">
        <v>10</v>
      </c>
      <c r="C111" s="49">
        <v>0</v>
      </c>
      <c r="D111" s="44">
        <v>0</v>
      </c>
      <c r="E111" s="47">
        <v>0</v>
      </c>
      <c r="F111" s="47">
        <v>0</v>
      </c>
      <c r="G111" s="46">
        <f t="shared" si="15"/>
        <v>0</v>
      </c>
      <c r="H111" s="47">
        <v>0</v>
      </c>
      <c r="I111" s="89">
        <v>0</v>
      </c>
      <c r="J111" s="68">
        <v>0</v>
      </c>
      <c r="K111" s="46">
        <v>0</v>
      </c>
    </row>
    <row r="112" spans="1:11" s="41" customFormat="1">
      <c r="A112" s="43" t="s">
        <v>171</v>
      </c>
      <c r="B112" s="51" t="s">
        <v>12</v>
      </c>
      <c r="C112" s="49">
        <v>0</v>
      </c>
      <c r="D112" s="44">
        <v>93.6</v>
      </c>
      <c r="E112" s="47">
        <v>0</v>
      </c>
      <c r="F112" s="47">
        <v>131.16999999999999</v>
      </c>
      <c r="G112" s="46">
        <f t="shared" si="15"/>
        <v>224.76999999999998</v>
      </c>
      <c r="H112" s="47">
        <v>131.16999999999999</v>
      </c>
      <c r="I112" s="89">
        <v>555.98</v>
      </c>
      <c r="J112" s="68">
        <v>33.340000000000003</v>
      </c>
      <c r="K112" s="46">
        <v>417.91</v>
      </c>
    </row>
    <row r="113" spans="1:11" s="41" customFormat="1">
      <c r="A113" s="43" t="s">
        <v>171</v>
      </c>
      <c r="B113" s="51" t="s">
        <v>14</v>
      </c>
      <c r="C113" s="49">
        <v>100.99</v>
      </c>
      <c r="D113" s="44">
        <v>0</v>
      </c>
      <c r="E113" s="47">
        <v>0</v>
      </c>
      <c r="F113" s="47">
        <v>34.07</v>
      </c>
      <c r="G113" s="46">
        <f t="shared" si="15"/>
        <v>135.06</v>
      </c>
      <c r="H113" s="47">
        <v>0</v>
      </c>
      <c r="I113" s="89">
        <v>199.83</v>
      </c>
      <c r="J113" s="68">
        <v>559.58000000000004</v>
      </c>
      <c r="K113" s="46">
        <v>728.91</v>
      </c>
    </row>
    <row r="114" spans="1:11" s="41" customFormat="1">
      <c r="A114" s="43" t="s">
        <v>171</v>
      </c>
      <c r="B114" s="51" t="s">
        <v>16</v>
      </c>
      <c r="C114" s="49">
        <v>0</v>
      </c>
      <c r="D114" s="44">
        <v>0</v>
      </c>
      <c r="E114" s="47">
        <v>0</v>
      </c>
      <c r="F114" s="47">
        <v>0</v>
      </c>
      <c r="G114" s="46">
        <f t="shared" si="15"/>
        <v>0</v>
      </c>
      <c r="H114" s="47">
        <v>0</v>
      </c>
      <c r="I114" s="89">
        <v>0</v>
      </c>
      <c r="J114" s="68">
        <v>0</v>
      </c>
      <c r="K114" s="46">
        <v>0</v>
      </c>
    </row>
    <row r="115" spans="1:11" s="41" customFormat="1">
      <c r="A115" s="45" t="s">
        <v>177</v>
      </c>
      <c r="B115" s="51"/>
      <c r="C115" s="49">
        <v>100.99</v>
      </c>
      <c r="D115" s="44">
        <v>147.95999999999998</v>
      </c>
      <c r="E115" s="47">
        <f>SUBTOTAL(9,E109:E114)</f>
        <v>0</v>
      </c>
      <c r="F115" s="47">
        <f>SUBTOTAL(9,F109:F114)</f>
        <v>222.26</v>
      </c>
      <c r="G115" s="46">
        <f t="shared" si="15"/>
        <v>471.21</v>
      </c>
      <c r="H115" s="47">
        <v>188.19</v>
      </c>
      <c r="I115" s="89">
        <v>928.22</v>
      </c>
      <c r="J115" s="68">
        <v>650.84</v>
      </c>
      <c r="K115" s="46">
        <v>1437.8</v>
      </c>
    </row>
    <row r="116" spans="1:11" s="41" customFormat="1">
      <c r="D116" s="42"/>
      <c r="E116" s="42"/>
      <c r="F116" s="42"/>
      <c r="H116" s="42"/>
      <c r="I116" s="86"/>
      <c r="J116" s="68"/>
      <c r="K116" s="46"/>
    </row>
    <row r="117" spans="1:11" s="41" customFormat="1">
      <c r="A117" s="43" t="s">
        <v>483</v>
      </c>
      <c r="B117" s="51" t="s">
        <v>8</v>
      </c>
      <c r="C117" s="48">
        <v>10810.93</v>
      </c>
      <c r="D117" s="44">
        <v>115180.45</v>
      </c>
      <c r="E117" s="47">
        <v>79373.039999999994</v>
      </c>
      <c r="F117" s="47">
        <v>0</v>
      </c>
      <c r="G117" s="46">
        <f t="shared" ref="G117:G129" si="16">SUM(C117:F117)</f>
        <v>205364.41999999998</v>
      </c>
      <c r="H117" s="47">
        <v>0</v>
      </c>
      <c r="I117" s="88">
        <v>115408.17</v>
      </c>
      <c r="J117" s="68">
        <v>62087.24</v>
      </c>
      <c r="K117" s="46">
        <v>156045.34</v>
      </c>
    </row>
    <row r="118" spans="1:11" s="41" customFormat="1">
      <c r="A118" s="43" t="s">
        <v>483</v>
      </c>
      <c r="B118" s="51" t="s">
        <v>10</v>
      </c>
      <c r="C118" s="49">
        <v>0</v>
      </c>
      <c r="D118" s="44">
        <v>0</v>
      </c>
      <c r="E118" s="47">
        <v>0</v>
      </c>
      <c r="F118" s="47">
        <v>0</v>
      </c>
      <c r="G118" s="46">
        <f t="shared" si="16"/>
        <v>0</v>
      </c>
      <c r="H118" s="47">
        <v>0</v>
      </c>
      <c r="I118" s="89">
        <v>0</v>
      </c>
      <c r="J118" s="68">
        <v>0</v>
      </c>
      <c r="K118" s="46">
        <v>0</v>
      </c>
    </row>
    <row r="119" spans="1:11" s="41" customFormat="1">
      <c r="A119" s="43" t="s">
        <v>483</v>
      </c>
      <c r="B119" s="51" t="s">
        <v>12</v>
      </c>
      <c r="C119" s="49">
        <v>663.6</v>
      </c>
      <c r="D119" s="44">
        <v>5656.03</v>
      </c>
      <c r="E119" s="47">
        <v>3726.76</v>
      </c>
      <c r="F119" s="47">
        <v>0</v>
      </c>
      <c r="G119" s="46">
        <f t="shared" si="16"/>
        <v>10046.39</v>
      </c>
      <c r="H119" s="47">
        <v>0</v>
      </c>
      <c r="I119" s="88">
        <v>4799.91</v>
      </c>
      <c r="J119" s="68">
        <v>2661.92</v>
      </c>
      <c r="K119" s="46">
        <v>5823.6</v>
      </c>
    </row>
    <row r="120" spans="1:11" s="41" customFormat="1">
      <c r="A120" s="43" t="s">
        <v>483</v>
      </c>
      <c r="B120" s="51" t="s">
        <v>14</v>
      </c>
      <c r="C120" s="48">
        <v>3228.56</v>
      </c>
      <c r="D120" s="44">
        <v>2159.64</v>
      </c>
      <c r="E120" s="47">
        <v>4372.82</v>
      </c>
      <c r="F120" s="47">
        <v>0</v>
      </c>
      <c r="G120" s="46">
        <f t="shared" si="16"/>
        <v>9761.02</v>
      </c>
      <c r="H120" s="47">
        <v>0</v>
      </c>
      <c r="I120" s="88">
        <v>3149.87</v>
      </c>
      <c r="J120" s="68">
        <v>6374.6</v>
      </c>
      <c r="K120" s="46">
        <v>2196.96</v>
      </c>
    </row>
    <row r="121" spans="1:11" s="41" customFormat="1">
      <c r="A121" s="43" t="s">
        <v>483</v>
      </c>
      <c r="B121" s="51" t="s">
        <v>16</v>
      </c>
      <c r="C121" s="49">
        <v>0</v>
      </c>
      <c r="D121" s="44">
        <v>0</v>
      </c>
      <c r="E121" s="47">
        <v>0</v>
      </c>
      <c r="F121" s="47">
        <v>0</v>
      </c>
      <c r="G121" s="46">
        <f t="shared" si="16"/>
        <v>0</v>
      </c>
      <c r="H121" s="47">
        <v>0</v>
      </c>
      <c r="I121" s="88">
        <v>1811.18</v>
      </c>
      <c r="J121" s="68">
        <v>1476.48</v>
      </c>
      <c r="K121" s="46">
        <v>2150.02</v>
      </c>
    </row>
    <row r="122" spans="1:11" s="41" customFormat="1">
      <c r="A122" s="45" t="s">
        <v>489</v>
      </c>
      <c r="B122" s="51"/>
      <c r="C122" s="48">
        <v>14703.09</v>
      </c>
      <c r="D122" s="44">
        <v>122996.12</v>
      </c>
      <c r="E122" s="47">
        <f>SUBTOTAL(9,E116:E121)</f>
        <v>87472.62</v>
      </c>
      <c r="F122" s="47">
        <f>SUBTOTAL(9,F116:F121)</f>
        <v>0</v>
      </c>
      <c r="G122" s="46">
        <f t="shared" si="16"/>
        <v>225171.83</v>
      </c>
      <c r="H122" s="47">
        <v>0</v>
      </c>
      <c r="I122" s="88">
        <v>125169.13</v>
      </c>
      <c r="J122" s="68">
        <v>72600.240000000005</v>
      </c>
      <c r="K122" s="46">
        <v>166215.92000000001</v>
      </c>
    </row>
    <row r="123" spans="1:11" s="41" customFormat="1">
      <c r="D123" s="42"/>
      <c r="E123" s="42"/>
      <c r="F123" s="42"/>
      <c r="G123" s="46">
        <f t="shared" si="16"/>
        <v>0</v>
      </c>
      <c r="H123" s="46"/>
      <c r="I123" s="86"/>
      <c r="J123" s="68"/>
      <c r="K123" s="46"/>
    </row>
    <row r="124" spans="1:11" s="41" customFormat="1">
      <c r="A124" s="43" t="s">
        <v>267</v>
      </c>
      <c r="B124" s="51" t="s">
        <v>8</v>
      </c>
      <c r="C124" s="48">
        <v>10311.629999999999</v>
      </c>
      <c r="D124" s="44">
        <v>27196.11</v>
      </c>
      <c r="E124" s="47">
        <v>35602.370000000003</v>
      </c>
      <c r="F124" s="47">
        <v>33791.410000000003</v>
      </c>
      <c r="G124" s="46">
        <f t="shared" si="16"/>
        <v>106901.52</v>
      </c>
      <c r="H124" s="47">
        <v>33791.410000000003</v>
      </c>
      <c r="I124" s="88">
        <v>10523.95</v>
      </c>
      <c r="J124" s="68">
        <v>8455.07</v>
      </c>
      <c r="K124" s="46">
        <v>13417.96</v>
      </c>
    </row>
    <row r="125" spans="1:11" s="41" customFormat="1">
      <c r="A125" s="43" t="s">
        <v>267</v>
      </c>
      <c r="B125" s="51" t="s">
        <v>10</v>
      </c>
      <c r="C125" s="48">
        <v>9442.98</v>
      </c>
      <c r="D125" s="44">
        <v>144.78</v>
      </c>
      <c r="E125" s="47">
        <v>3450.79</v>
      </c>
      <c r="F125" s="47">
        <v>2031.87</v>
      </c>
      <c r="G125" s="46">
        <f t="shared" si="16"/>
        <v>15070.419999999998</v>
      </c>
      <c r="H125" s="47">
        <v>2031.87</v>
      </c>
      <c r="I125" s="88">
        <v>11486.52</v>
      </c>
      <c r="J125" s="68">
        <v>0</v>
      </c>
      <c r="K125" s="46">
        <v>54.2</v>
      </c>
    </row>
    <row r="126" spans="1:11" s="41" customFormat="1">
      <c r="A126" s="43" t="s">
        <v>267</v>
      </c>
      <c r="B126" s="51" t="s">
        <v>12</v>
      </c>
      <c r="C126" s="49">
        <v>667.87</v>
      </c>
      <c r="D126" s="44">
        <v>4196</v>
      </c>
      <c r="E126" s="47">
        <v>2549.9699999999998</v>
      </c>
      <c r="F126" s="47">
        <v>2195.36</v>
      </c>
      <c r="G126" s="46">
        <f t="shared" si="16"/>
        <v>9609.2000000000007</v>
      </c>
      <c r="H126" s="47">
        <v>2195.36</v>
      </c>
      <c r="I126" s="89">
        <v>803.32</v>
      </c>
      <c r="J126" s="68">
        <v>110.13</v>
      </c>
      <c r="K126" s="46">
        <v>847.51</v>
      </c>
    </row>
    <row r="127" spans="1:11" s="41" customFormat="1">
      <c r="A127" s="43" t="s">
        <v>267</v>
      </c>
      <c r="B127" s="51" t="s">
        <v>14</v>
      </c>
      <c r="C127" s="49">
        <v>90.87</v>
      </c>
      <c r="D127" s="44">
        <v>201.96</v>
      </c>
      <c r="E127" s="47">
        <v>561.9</v>
      </c>
      <c r="F127" s="47">
        <v>311.56</v>
      </c>
      <c r="G127" s="46">
        <f t="shared" si="16"/>
        <v>1166.29</v>
      </c>
      <c r="H127" s="47">
        <v>311.56</v>
      </c>
      <c r="I127" s="89">
        <v>890.16</v>
      </c>
      <c r="J127" s="68">
        <v>1143.72</v>
      </c>
      <c r="K127" s="46">
        <v>2045.64</v>
      </c>
    </row>
    <row r="128" spans="1:11" s="41" customFormat="1">
      <c r="A128" s="43" t="s">
        <v>267</v>
      </c>
      <c r="B128" s="51" t="s">
        <v>16</v>
      </c>
      <c r="C128" s="49">
        <v>608.52</v>
      </c>
      <c r="D128" s="44">
        <v>0</v>
      </c>
      <c r="E128" s="47">
        <v>574.58000000000004</v>
      </c>
      <c r="F128" s="47">
        <v>936.01</v>
      </c>
      <c r="G128" s="46">
        <f t="shared" si="16"/>
        <v>2119.1099999999997</v>
      </c>
      <c r="H128" s="47">
        <v>936.01</v>
      </c>
      <c r="I128" s="89">
        <v>491.58</v>
      </c>
      <c r="J128" s="68">
        <v>0</v>
      </c>
      <c r="K128" s="46">
        <v>0</v>
      </c>
    </row>
    <row r="129" spans="1:11" s="41" customFormat="1">
      <c r="A129" s="45" t="s">
        <v>273</v>
      </c>
      <c r="B129" s="51"/>
      <c r="C129" s="48">
        <v>21121.87</v>
      </c>
      <c r="D129" s="44">
        <v>31738.85</v>
      </c>
      <c r="E129" s="47">
        <f>SUBTOTAL(9,E123:E128)</f>
        <v>42739.610000000008</v>
      </c>
      <c r="F129" s="47">
        <f>SUBTOTAL(9,F123:F128)</f>
        <v>39266.210000000006</v>
      </c>
      <c r="G129" s="46">
        <f t="shared" si="16"/>
        <v>134866.54000000004</v>
      </c>
      <c r="H129" s="47">
        <v>39266.21</v>
      </c>
      <c r="I129" s="88">
        <v>24195.53</v>
      </c>
      <c r="J129" s="68">
        <v>9708.92</v>
      </c>
      <c r="K129" s="46">
        <v>16365.31</v>
      </c>
    </row>
    <row r="130" spans="1:11" s="41" customFormat="1">
      <c r="D130" s="42"/>
      <c r="E130" s="42"/>
      <c r="F130" s="42"/>
      <c r="H130" s="42"/>
      <c r="I130" s="86"/>
      <c r="J130" s="68"/>
      <c r="K130" s="46"/>
    </row>
    <row r="131" spans="1:11" s="41" customFormat="1">
      <c r="A131" s="43" t="s">
        <v>347</v>
      </c>
      <c r="B131" s="51" t="s">
        <v>8</v>
      </c>
      <c r="C131" s="48">
        <v>10311.629999999999</v>
      </c>
      <c r="D131" s="44">
        <v>4936.45</v>
      </c>
      <c r="E131" s="47">
        <v>6114.72</v>
      </c>
      <c r="F131" s="47">
        <v>7037.68</v>
      </c>
      <c r="G131" s="46">
        <f t="shared" ref="G131:G136" si="17">SUM(C131:F131)</f>
        <v>28400.48</v>
      </c>
      <c r="H131" s="47">
        <v>7037.68</v>
      </c>
      <c r="I131" s="88">
        <v>1827.95</v>
      </c>
      <c r="J131" s="68">
        <v>2822.06</v>
      </c>
      <c r="K131" s="46">
        <v>6199.58</v>
      </c>
    </row>
    <row r="132" spans="1:11" s="41" customFormat="1">
      <c r="A132" s="43" t="s">
        <v>347</v>
      </c>
      <c r="B132" s="51" t="s">
        <v>10</v>
      </c>
      <c r="C132" s="48">
        <v>9442.98</v>
      </c>
      <c r="D132" s="44">
        <v>639.41</v>
      </c>
      <c r="E132" s="47">
        <v>0</v>
      </c>
      <c r="F132" s="47">
        <v>416.13</v>
      </c>
      <c r="G132" s="46">
        <f t="shared" si="17"/>
        <v>10498.519999999999</v>
      </c>
      <c r="H132" s="47">
        <v>416.13</v>
      </c>
      <c r="I132" s="89">
        <v>145.27000000000001</v>
      </c>
      <c r="J132" s="68">
        <v>563.74</v>
      </c>
      <c r="K132" s="46">
        <v>0</v>
      </c>
    </row>
    <row r="133" spans="1:11" s="41" customFormat="1">
      <c r="A133" s="43" t="s">
        <v>347</v>
      </c>
      <c r="B133" s="51" t="s">
        <v>12</v>
      </c>
      <c r="C133" s="49">
        <v>667.87</v>
      </c>
      <c r="D133" s="44">
        <v>0</v>
      </c>
      <c r="E133" s="47">
        <v>0</v>
      </c>
      <c r="F133" s="47">
        <v>0</v>
      </c>
      <c r="G133" s="46">
        <f t="shared" si="17"/>
        <v>667.87</v>
      </c>
      <c r="H133" s="47">
        <v>0</v>
      </c>
      <c r="I133" s="89">
        <v>0</v>
      </c>
      <c r="J133" s="68">
        <v>0</v>
      </c>
      <c r="K133" s="46">
        <v>0</v>
      </c>
    </row>
    <row r="134" spans="1:11" s="41" customFormat="1">
      <c r="A134" s="43" t="s">
        <v>347</v>
      </c>
      <c r="B134" s="51" t="s">
        <v>14</v>
      </c>
      <c r="C134" s="49">
        <v>90.87</v>
      </c>
      <c r="D134" s="44">
        <v>465.63</v>
      </c>
      <c r="E134" s="47">
        <v>1037.23</v>
      </c>
      <c r="F134" s="47">
        <v>4420.7700000000004</v>
      </c>
      <c r="G134" s="46">
        <f t="shared" si="17"/>
        <v>6014.5</v>
      </c>
      <c r="H134" s="47">
        <v>4420.7700000000004</v>
      </c>
      <c r="I134" s="88">
        <v>1401.78</v>
      </c>
      <c r="J134" s="68">
        <v>1453.74</v>
      </c>
      <c r="K134" s="46">
        <v>405.47</v>
      </c>
    </row>
    <row r="135" spans="1:11" s="41" customFormat="1">
      <c r="A135" s="43" t="s">
        <v>347</v>
      </c>
      <c r="B135" s="51" t="s">
        <v>16</v>
      </c>
      <c r="C135" s="49">
        <v>608.52</v>
      </c>
      <c r="D135" s="44">
        <v>0</v>
      </c>
      <c r="E135" s="47">
        <v>0</v>
      </c>
      <c r="F135" s="47">
        <v>0</v>
      </c>
      <c r="G135" s="46">
        <f t="shared" si="17"/>
        <v>608.52</v>
      </c>
      <c r="H135" s="47">
        <v>0</v>
      </c>
      <c r="I135" s="89">
        <v>0</v>
      </c>
      <c r="J135" s="68">
        <v>0</v>
      </c>
      <c r="K135" s="46">
        <v>0</v>
      </c>
    </row>
    <row r="136" spans="1:11" s="41" customFormat="1">
      <c r="A136" s="45" t="s">
        <v>353</v>
      </c>
      <c r="B136" s="51"/>
      <c r="C136" s="48">
        <v>21121.87</v>
      </c>
      <c r="D136" s="44">
        <v>6041.49</v>
      </c>
      <c r="E136" s="47">
        <f>SUBTOTAL(9,E130:E135)</f>
        <v>7151.9500000000007</v>
      </c>
      <c r="F136" s="47">
        <f>SUBTOTAL(9,F130:F135)</f>
        <v>11874.580000000002</v>
      </c>
      <c r="G136" s="46">
        <f t="shared" si="17"/>
        <v>46189.89</v>
      </c>
      <c r="H136" s="47">
        <v>11874.58</v>
      </c>
      <c r="I136" s="88">
        <v>3375</v>
      </c>
      <c r="J136" s="68">
        <v>4839.54</v>
      </c>
      <c r="K136" s="46">
        <v>6605.05</v>
      </c>
    </row>
    <row r="137" spans="1:11" s="41" customFormat="1">
      <c r="D137" s="42"/>
      <c r="E137" s="42"/>
      <c r="F137" s="42"/>
      <c r="H137" s="42"/>
      <c r="I137" s="86"/>
      <c r="J137" s="68"/>
      <c r="K137" s="46"/>
    </row>
    <row r="138" spans="1:11" s="41" customFormat="1">
      <c r="A138" s="43" t="s">
        <v>131</v>
      </c>
      <c r="B138" s="51" t="s">
        <v>8</v>
      </c>
      <c r="C138" s="48">
        <v>5984.65</v>
      </c>
      <c r="D138" s="44">
        <v>13828.43</v>
      </c>
      <c r="E138" s="47">
        <v>21914.5</v>
      </c>
      <c r="F138" s="47">
        <v>16226.83</v>
      </c>
      <c r="G138" s="46">
        <f t="shared" ref="G138:G143" si="18">SUM(C138:F138)</f>
        <v>57954.41</v>
      </c>
      <c r="H138" s="47">
        <v>16226.83</v>
      </c>
      <c r="I138" s="88">
        <v>5429.67</v>
      </c>
      <c r="J138" s="68">
        <v>8873.8700000000008</v>
      </c>
      <c r="K138" s="46">
        <v>20422.27</v>
      </c>
    </row>
    <row r="139" spans="1:11" s="41" customFormat="1">
      <c r="A139" s="43" t="s">
        <v>131</v>
      </c>
      <c r="B139" s="51" t="s">
        <v>10</v>
      </c>
      <c r="C139" s="49">
        <v>0</v>
      </c>
      <c r="D139" s="44">
        <v>0</v>
      </c>
      <c r="E139" s="47">
        <v>0</v>
      </c>
      <c r="F139" s="47">
        <v>0</v>
      </c>
      <c r="G139" s="46">
        <f t="shared" si="18"/>
        <v>0</v>
      </c>
      <c r="H139" s="47">
        <v>0</v>
      </c>
      <c r="I139" s="89">
        <v>0</v>
      </c>
      <c r="J139" s="68">
        <v>0</v>
      </c>
      <c r="K139" s="46">
        <v>0</v>
      </c>
    </row>
    <row r="140" spans="1:11" s="41" customFormat="1">
      <c r="A140" s="43" t="s">
        <v>131</v>
      </c>
      <c r="B140" s="51" t="s">
        <v>12</v>
      </c>
      <c r="C140" s="48">
        <v>14410.27</v>
      </c>
      <c r="D140" s="44">
        <v>12514.48</v>
      </c>
      <c r="E140" s="47">
        <v>5037.0200000000004</v>
      </c>
      <c r="F140" s="47">
        <v>6540.45</v>
      </c>
      <c r="G140" s="46">
        <f t="shared" si="18"/>
        <v>38502.22</v>
      </c>
      <c r="H140" s="47">
        <v>6540.45</v>
      </c>
      <c r="I140" s="88">
        <v>6756.72</v>
      </c>
      <c r="J140" s="68">
        <v>13285.07</v>
      </c>
      <c r="K140" s="46">
        <v>12161.62</v>
      </c>
    </row>
    <row r="141" spans="1:11" s="41" customFormat="1">
      <c r="A141" s="43" t="s">
        <v>131</v>
      </c>
      <c r="B141" s="51" t="s">
        <v>14</v>
      </c>
      <c r="C141" s="48">
        <v>2463.23</v>
      </c>
      <c r="D141" s="44">
        <v>4982.3</v>
      </c>
      <c r="E141" s="47">
        <v>4143.62</v>
      </c>
      <c r="F141" s="47">
        <v>2728.91</v>
      </c>
      <c r="G141" s="46">
        <f t="shared" si="18"/>
        <v>14318.060000000001</v>
      </c>
      <c r="H141" s="47">
        <v>2728.91</v>
      </c>
      <c r="I141" s="89">
        <v>502.42</v>
      </c>
      <c r="J141" s="68">
        <v>1621.45</v>
      </c>
      <c r="K141" s="46">
        <v>2898.36</v>
      </c>
    </row>
    <row r="142" spans="1:11" s="41" customFormat="1">
      <c r="A142" s="43" t="s">
        <v>131</v>
      </c>
      <c r="B142" s="51" t="s">
        <v>16</v>
      </c>
      <c r="C142" s="49">
        <v>0</v>
      </c>
      <c r="D142" s="44">
        <v>0</v>
      </c>
      <c r="E142" s="47">
        <v>0</v>
      </c>
      <c r="F142" s="47">
        <v>0</v>
      </c>
      <c r="G142" s="46">
        <f t="shared" si="18"/>
        <v>0</v>
      </c>
      <c r="H142" s="47">
        <v>0</v>
      </c>
      <c r="I142" s="89">
        <v>0</v>
      </c>
      <c r="J142" s="68">
        <v>0</v>
      </c>
      <c r="K142" s="46">
        <v>0</v>
      </c>
    </row>
    <row r="143" spans="1:11" s="41" customFormat="1">
      <c r="A143" s="45" t="s">
        <v>137</v>
      </c>
      <c r="B143" s="51"/>
      <c r="C143" s="48">
        <v>22858.15</v>
      </c>
      <c r="D143" s="44">
        <v>31325.21</v>
      </c>
      <c r="E143" s="47">
        <f>SUBTOTAL(9,E137:E142)</f>
        <v>31095.14</v>
      </c>
      <c r="F143" s="47">
        <f>SUBTOTAL(9,F137:F142)</f>
        <v>25496.19</v>
      </c>
      <c r="G143" s="46">
        <f t="shared" si="18"/>
        <v>110774.69</v>
      </c>
      <c r="H143" s="47">
        <v>25496.19</v>
      </c>
      <c r="I143" s="88">
        <v>12688.81</v>
      </c>
      <c r="J143" s="68">
        <v>23780.39</v>
      </c>
      <c r="K143" s="46">
        <v>35482.25</v>
      </c>
    </row>
    <row r="145" spans="1:11" s="41" customFormat="1">
      <c r="A145" s="43" t="s">
        <v>115</v>
      </c>
      <c r="B145" s="51" t="s">
        <v>8</v>
      </c>
      <c r="C145" s="48">
        <v>10174.280000000001</v>
      </c>
      <c r="D145" s="44">
        <v>16037.72</v>
      </c>
      <c r="E145" s="47">
        <v>5654.01</v>
      </c>
      <c r="F145" s="47">
        <v>15881.78</v>
      </c>
      <c r="G145" s="46">
        <f t="shared" ref="G145:G199" si="19">SUM(C145:F145)</f>
        <v>47747.79</v>
      </c>
      <c r="H145" s="47">
        <v>15881.78</v>
      </c>
      <c r="I145" s="88">
        <v>5795.1</v>
      </c>
      <c r="J145" s="68">
        <v>0</v>
      </c>
      <c r="K145" s="46">
        <v>13548.87</v>
      </c>
    </row>
    <row r="146" spans="1:11" s="41" customFormat="1">
      <c r="A146" s="43" t="s">
        <v>115</v>
      </c>
      <c r="B146" s="51" t="s">
        <v>10</v>
      </c>
      <c r="C146" s="49">
        <v>0</v>
      </c>
      <c r="D146" s="44">
        <v>0</v>
      </c>
      <c r="E146" s="47">
        <v>0</v>
      </c>
      <c r="F146" s="47">
        <v>0</v>
      </c>
      <c r="G146" s="46">
        <f t="shared" si="19"/>
        <v>0</v>
      </c>
      <c r="H146" s="47">
        <v>0</v>
      </c>
      <c r="I146" s="89">
        <v>0</v>
      </c>
      <c r="J146" s="68">
        <v>0</v>
      </c>
      <c r="K146" s="46">
        <v>0</v>
      </c>
    </row>
    <row r="147" spans="1:11" s="41" customFormat="1">
      <c r="A147" s="43" t="s">
        <v>115</v>
      </c>
      <c r="B147" s="51" t="s">
        <v>12</v>
      </c>
      <c r="C147" s="49">
        <v>0</v>
      </c>
      <c r="D147" s="44">
        <v>0</v>
      </c>
      <c r="E147" s="47">
        <v>0</v>
      </c>
      <c r="F147" s="47">
        <v>0</v>
      </c>
      <c r="G147" s="46">
        <f t="shared" si="19"/>
        <v>0</v>
      </c>
      <c r="H147" s="47">
        <v>0</v>
      </c>
      <c r="I147" s="89">
        <v>0</v>
      </c>
      <c r="J147" s="68">
        <v>0</v>
      </c>
      <c r="K147" s="46">
        <v>0</v>
      </c>
    </row>
    <row r="148" spans="1:11" s="41" customFormat="1">
      <c r="A148" s="43" t="s">
        <v>115</v>
      </c>
      <c r="B148" s="51" t="s">
        <v>14</v>
      </c>
      <c r="C148" s="49">
        <v>0</v>
      </c>
      <c r="D148" s="44">
        <v>0</v>
      </c>
      <c r="E148" s="47">
        <v>0</v>
      </c>
      <c r="F148" s="47">
        <v>0</v>
      </c>
      <c r="G148" s="46">
        <f t="shared" si="19"/>
        <v>0</v>
      </c>
      <c r="H148" s="47">
        <v>0</v>
      </c>
      <c r="I148" s="89">
        <v>0</v>
      </c>
      <c r="J148" s="68">
        <v>0</v>
      </c>
      <c r="K148" s="46">
        <v>615.37</v>
      </c>
    </row>
    <row r="149" spans="1:11" s="41" customFormat="1">
      <c r="A149" s="43" t="s">
        <v>115</v>
      </c>
      <c r="B149" s="51" t="s">
        <v>16</v>
      </c>
      <c r="C149" s="49">
        <v>0</v>
      </c>
      <c r="D149" s="44">
        <v>0</v>
      </c>
      <c r="E149" s="47">
        <v>0</v>
      </c>
      <c r="F149" s="47">
        <v>0</v>
      </c>
      <c r="G149" s="46">
        <f t="shared" si="19"/>
        <v>0</v>
      </c>
      <c r="H149" s="47">
        <v>0</v>
      </c>
      <c r="I149" s="89">
        <v>0</v>
      </c>
      <c r="J149" s="68">
        <v>0</v>
      </c>
      <c r="K149" s="46">
        <v>0</v>
      </c>
    </row>
    <row r="150" spans="1:11" s="41" customFormat="1">
      <c r="A150" s="45" t="s">
        <v>121</v>
      </c>
      <c r="B150" s="51"/>
      <c r="C150" s="48">
        <v>10174.280000000001</v>
      </c>
      <c r="D150" s="44">
        <v>16037.72</v>
      </c>
      <c r="E150" s="47">
        <f>SUBTOTAL(9,E144:E149)</f>
        <v>5654.01</v>
      </c>
      <c r="F150" s="47">
        <f>SUBTOTAL(9,F144:F149)</f>
        <v>15881.78</v>
      </c>
      <c r="G150" s="46">
        <f t="shared" si="19"/>
        <v>47747.79</v>
      </c>
      <c r="H150" s="47">
        <v>15881.78</v>
      </c>
      <c r="I150" s="88">
        <v>5795.1</v>
      </c>
      <c r="J150" s="68">
        <v>0</v>
      </c>
      <c r="K150" s="46">
        <v>14164.24</v>
      </c>
    </row>
    <row r="151" spans="1:11" s="41" customFormat="1">
      <c r="D151" s="42"/>
      <c r="E151" s="42"/>
      <c r="F151" s="42"/>
      <c r="G151" s="46" t="s">
        <v>562</v>
      </c>
      <c r="H151" s="42"/>
      <c r="I151" s="86"/>
      <c r="J151" s="68"/>
      <c r="K151" s="46"/>
    </row>
    <row r="152" spans="1:11" s="41" customFormat="1">
      <c r="A152" s="43" t="s">
        <v>403</v>
      </c>
      <c r="B152" s="51" t="s">
        <v>8</v>
      </c>
      <c r="C152" s="52">
        <v>0</v>
      </c>
      <c r="D152" s="44">
        <v>0</v>
      </c>
      <c r="E152" s="42">
        <v>0</v>
      </c>
      <c r="F152" s="53">
        <v>0</v>
      </c>
      <c r="G152" s="46">
        <f t="shared" si="19"/>
        <v>0</v>
      </c>
      <c r="H152" s="53">
        <v>0</v>
      </c>
      <c r="I152" s="89">
        <v>0</v>
      </c>
      <c r="J152" s="68">
        <v>0</v>
      </c>
      <c r="K152" s="84">
        <v>0</v>
      </c>
    </row>
    <row r="153" spans="1:11" s="41" customFormat="1">
      <c r="A153" s="43" t="s">
        <v>403</v>
      </c>
      <c r="B153" s="51" t="s">
        <v>10</v>
      </c>
      <c r="C153" s="52">
        <v>0</v>
      </c>
      <c r="D153" s="44">
        <v>0</v>
      </c>
      <c r="E153" s="42">
        <v>0</v>
      </c>
      <c r="F153" s="53">
        <v>0</v>
      </c>
      <c r="G153" s="46">
        <f t="shared" si="19"/>
        <v>0</v>
      </c>
      <c r="H153" s="53">
        <v>0</v>
      </c>
      <c r="I153" s="89">
        <v>0</v>
      </c>
      <c r="J153" s="68">
        <v>0</v>
      </c>
      <c r="K153" s="85">
        <v>0</v>
      </c>
    </row>
    <row r="154" spans="1:11" s="41" customFormat="1">
      <c r="A154" s="43" t="s">
        <v>403</v>
      </c>
      <c r="B154" s="51" t="s">
        <v>12</v>
      </c>
      <c r="C154" s="52">
        <v>0</v>
      </c>
      <c r="D154" s="44">
        <v>0</v>
      </c>
      <c r="E154" s="42">
        <v>0</v>
      </c>
      <c r="F154" s="53">
        <v>0</v>
      </c>
      <c r="G154" s="46">
        <f t="shared" si="19"/>
        <v>0</v>
      </c>
      <c r="H154" s="53">
        <v>0</v>
      </c>
      <c r="I154" s="89">
        <v>0</v>
      </c>
      <c r="J154" s="68">
        <v>0</v>
      </c>
      <c r="K154" s="85">
        <v>0</v>
      </c>
    </row>
    <row r="155" spans="1:11" s="41" customFormat="1">
      <c r="A155" s="43" t="s">
        <v>403</v>
      </c>
      <c r="B155" s="51" t="s">
        <v>14</v>
      </c>
      <c r="C155" s="52">
        <v>0</v>
      </c>
      <c r="D155" s="44">
        <v>0</v>
      </c>
      <c r="E155" s="42">
        <v>0</v>
      </c>
      <c r="F155" s="53">
        <v>0</v>
      </c>
      <c r="G155" s="46">
        <f t="shared" si="19"/>
        <v>0</v>
      </c>
      <c r="H155" s="53">
        <v>0</v>
      </c>
      <c r="I155" s="89">
        <v>0</v>
      </c>
      <c r="J155" s="68">
        <v>0</v>
      </c>
      <c r="K155" s="85">
        <v>0</v>
      </c>
    </row>
    <row r="156" spans="1:11" s="41" customFormat="1">
      <c r="A156" s="43" t="s">
        <v>403</v>
      </c>
      <c r="B156" s="51" t="s">
        <v>16</v>
      </c>
      <c r="C156" s="52">
        <v>0</v>
      </c>
      <c r="D156" s="44">
        <v>0</v>
      </c>
      <c r="E156" s="42">
        <v>0</v>
      </c>
      <c r="F156" s="53">
        <v>0</v>
      </c>
      <c r="G156" s="46">
        <f t="shared" si="19"/>
        <v>0</v>
      </c>
      <c r="H156" s="53">
        <v>0</v>
      </c>
      <c r="I156" s="89">
        <v>0</v>
      </c>
      <c r="J156" s="68">
        <v>0</v>
      </c>
      <c r="K156" s="85">
        <v>0</v>
      </c>
    </row>
    <row r="157" spans="1:11" s="41" customFormat="1">
      <c r="A157" s="45" t="s">
        <v>409</v>
      </c>
      <c r="B157" s="51"/>
      <c r="C157" s="52">
        <v>0</v>
      </c>
      <c r="D157" s="44">
        <v>0</v>
      </c>
      <c r="E157" s="42">
        <v>0</v>
      </c>
      <c r="F157" s="53">
        <v>0</v>
      </c>
      <c r="G157" s="46">
        <f t="shared" si="19"/>
        <v>0</v>
      </c>
      <c r="H157" s="53">
        <v>0</v>
      </c>
      <c r="I157" s="89">
        <v>0</v>
      </c>
      <c r="J157" s="68">
        <v>0</v>
      </c>
      <c r="K157" s="85">
        <v>0</v>
      </c>
    </row>
    <row r="158" spans="1:11" s="41" customFormat="1">
      <c r="D158" s="42"/>
      <c r="E158" s="42"/>
      <c r="F158" s="42"/>
      <c r="G158" s="46" t="s">
        <v>562</v>
      </c>
      <c r="H158" s="42"/>
      <c r="I158" s="86"/>
      <c r="J158" s="68"/>
      <c r="K158" s="46"/>
    </row>
    <row r="159" spans="1:11" s="41" customFormat="1">
      <c r="A159" s="43" t="s">
        <v>523</v>
      </c>
      <c r="B159" s="51" t="s">
        <v>8</v>
      </c>
      <c r="C159" s="52">
        <v>0</v>
      </c>
      <c r="D159" s="44">
        <v>0</v>
      </c>
      <c r="E159" s="42">
        <v>0</v>
      </c>
      <c r="F159" s="53">
        <v>0</v>
      </c>
      <c r="G159" s="46">
        <f t="shared" si="19"/>
        <v>0</v>
      </c>
      <c r="H159" s="53">
        <v>0</v>
      </c>
      <c r="I159" s="89">
        <v>0</v>
      </c>
      <c r="J159" s="59">
        <v>0</v>
      </c>
      <c r="K159" s="59">
        <v>0</v>
      </c>
    </row>
    <row r="160" spans="1:11" s="41" customFormat="1">
      <c r="A160" s="43" t="s">
        <v>523</v>
      </c>
      <c r="B160" s="51" t="s">
        <v>10</v>
      </c>
      <c r="C160" s="52">
        <v>0</v>
      </c>
      <c r="D160" s="44">
        <v>0</v>
      </c>
      <c r="E160" s="42">
        <v>0</v>
      </c>
      <c r="F160" s="53">
        <v>0</v>
      </c>
      <c r="G160" s="46">
        <f t="shared" si="19"/>
        <v>0</v>
      </c>
      <c r="H160" s="53">
        <v>0</v>
      </c>
      <c r="I160" s="89">
        <v>0</v>
      </c>
      <c r="J160" s="59">
        <v>0</v>
      </c>
      <c r="K160" s="59">
        <v>0</v>
      </c>
    </row>
    <row r="161" spans="1:11" s="41" customFormat="1">
      <c r="A161" s="43" t="s">
        <v>523</v>
      </c>
      <c r="B161" s="51" t="s">
        <v>12</v>
      </c>
      <c r="C161" s="52">
        <v>0</v>
      </c>
      <c r="D161" s="44">
        <v>0</v>
      </c>
      <c r="E161" s="42">
        <v>0</v>
      </c>
      <c r="F161" s="53">
        <v>0</v>
      </c>
      <c r="G161" s="46">
        <f t="shared" si="19"/>
        <v>0</v>
      </c>
      <c r="H161" s="53">
        <v>0</v>
      </c>
      <c r="I161" s="89">
        <v>0</v>
      </c>
      <c r="J161" s="59">
        <v>0</v>
      </c>
      <c r="K161" s="59">
        <v>0</v>
      </c>
    </row>
    <row r="162" spans="1:11" s="41" customFormat="1">
      <c r="A162" s="43" t="s">
        <v>523</v>
      </c>
      <c r="B162" s="51" t="s">
        <v>14</v>
      </c>
      <c r="C162" s="52">
        <v>0</v>
      </c>
      <c r="D162" s="44">
        <v>0</v>
      </c>
      <c r="E162" s="42">
        <v>0</v>
      </c>
      <c r="F162" s="53">
        <v>0</v>
      </c>
      <c r="G162" s="46">
        <f t="shared" si="19"/>
        <v>0</v>
      </c>
      <c r="H162" s="53">
        <v>0</v>
      </c>
      <c r="I162" s="89">
        <v>0</v>
      </c>
      <c r="J162" s="59">
        <v>0</v>
      </c>
      <c r="K162" s="59">
        <v>0</v>
      </c>
    </row>
    <row r="163" spans="1:11" s="41" customFormat="1">
      <c r="A163" s="43" t="s">
        <v>523</v>
      </c>
      <c r="B163" s="51" t="s">
        <v>16</v>
      </c>
      <c r="C163" s="52">
        <v>0</v>
      </c>
      <c r="D163" s="44">
        <v>0</v>
      </c>
      <c r="E163" s="42">
        <v>0</v>
      </c>
      <c r="F163" s="53">
        <v>0</v>
      </c>
      <c r="G163" s="46">
        <f t="shared" si="19"/>
        <v>0</v>
      </c>
      <c r="H163" s="53">
        <v>0</v>
      </c>
      <c r="I163" s="89">
        <v>0</v>
      </c>
      <c r="J163" s="59">
        <v>0</v>
      </c>
      <c r="K163" s="59">
        <v>0</v>
      </c>
    </row>
    <row r="164" spans="1:11" s="41" customFormat="1">
      <c r="A164" s="45" t="s">
        <v>529</v>
      </c>
      <c r="B164" s="51"/>
      <c r="C164" s="52">
        <v>0</v>
      </c>
      <c r="D164" s="44">
        <v>0</v>
      </c>
      <c r="E164" s="42">
        <v>0</v>
      </c>
      <c r="F164" s="53">
        <v>0</v>
      </c>
      <c r="G164" s="46">
        <f t="shared" si="19"/>
        <v>0</v>
      </c>
      <c r="H164" s="53">
        <v>0</v>
      </c>
      <c r="I164" s="89">
        <v>0</v>
      </c>
      <c r="J164" s="59">
        <v>0</v>
      </c>
      <c r="K164" s="59">
        <v>0</v>
      </c>
    </row>
    <row r="165" spans="1:11" s="41" customFormat="1">
      <c r="G165" s="46" t="s">
        <v>562</v>
      </c>
      <c r="I165" s="89" t="s">
        <v>562</v>
      </c>
      <c r="J165" s="68"/>
      <c r="K165" s="46"/>
    </row>
    <row r="166" spans="1:11" s="41" customFormat="1">
      <c r="A166" s="43" t="s">
        <v>211</v>
      </c>
      <c r="B166" s="51" t="s">
        <v>8</v>
      </c>
      <c r="C166" s="48">
        <v>2329.73</v>
      </c>
      <c r="D166" s="44">
        <v>9559.93</v>
      </c>
      <c r="E166" s="47">
        <v>12648.99</v>
      </c>
      <c r="F166" s="47">
        <v>16386.13</v>
      </c>
      <c r="G166" s="46">
        <f t="shared" si="19"/>
        <v>40924.78</v>
      </c>
      <c r="H166" s="47">
        <v>16386.13</v>
      </c>
      <c r="I166" s="88">
        <v>3044.22</v>
      </c>
      <c r="J166" s="68">
        <v>2769.94</v>
      </c>
      <c r="K166" s="46">
        <v>9397.34</v>
      </c>
    </row>
    <row r="167" spans="1:11" s="41" customFormat="1">
      <c r="A167" s="43" t="s">
        <v>211</v>
      </c>
      <c r="B167" s="51" t="s">
        <v>10</v>
      </c>
      <c r="C167" s="49">
        <v>0</v>
      </c>
      <c r="D167" s="44">
        <v>0</v>
      </c>
      <c r="E167" s="47">
        <v>0</v>
      </c>
      <c r="F167" s="47">
        <v>0</v>
      </c>
      <c r="G167" s="46">
        <f t="shared" si="19"/>
        <v>0</v>
      </c>
      <c r="H167" s="47">
        <v>0</v>
      </c>
      <c r="I167" s="89">
        <v>0</v>
      </c>
      <c r="J167" s="68">
        <v>0</v>
      </c>
      <c r="K167" s="46">
        <v>0</v>
      </c>
    </row>
    <row r="168" spans="1:11" s="41" customFormat="1">
      <c r="A168" s="43" t="s">
        <v>211</v>
      </c>
      <c r="B168" s="51" t="s">
        <v>12</v>
      </c>
      <c r="C168" s="49">
        <v>0</v>
      </c>
      <c r="D168" s="44">
        <v>0</v>
      </c>
      <c r="E168" s="47">
        <v>0</v>
      </c>
      <c r="F168" s="47">
        <v>0</v>
      </c>
      <c r="G168" s="46">
        <f t="shared" si="19"/>
        <v>0</v>
      </c>
      <c r="H168" s="47">
        <v>0</v>
      </c>
      <c r="I168" s="89">
        <v>0</v>
      </c>
      <c r="J168" s="68">
        <v>0</v>
      </c>
      <c r="K168" s="46">
        <v>0</v>
      </c>
    </row>
    <row r="169" spans="1:11" s="41" customFormat="1">
      <c r="A169" s="43" t="s">
        <v>211</v>
      </c>
      <c r="B169" s="51" t="s">
        <v>14</v>
      </c>
      <c r="C169" s="49">
        <v>272.64</v>
      </c>
      <c r="D169" s="44">
        <v>134.63999999999999</v>
      </c>
      <c r="E169" s="47">
        <v>272.58</v>
      </c>
      <c r="F169" s="47">
        <v>41.09</v>
      </c>
      <c r="G169" s="46">
        <f t="shared" si="19"/>
        <v>720.94999999999993</v>
      </c>
      <c r="H169" s="47">
        <v>41.09</v>
      </c>
      <c r="I169" s="89">
        <v>35.46</v>
      </c>
      <c r="J169" s="68">
        <v>801.96</v>
      </c>
      <c r="K169" s="46">
        <v>661.65</v>
      </c>
    </row>
    <row r="170" spans="1:11" s="41" customFormat="1">
      <c r="A170" s="43" t="s">
        <v>211</v>
      </c>
      <c r="B170" s="51" t="s">
        <v>16</v>
      </c>
      <c r="C170" s="49">
        <v>485.3</v>
      </c>
      <c r="D170" s="44">
        <v>489.74</v>
      </c>
      <c r="E170" s="47">
        <v>680.12</v>
      </c>
      <c r="F170" s="47">
        <v>1167.44</v>
      </c>
      <c r="G170" s="46">
        <f t="shared" si="19"/>
        <v>2822.6</v>
      </c>
      <c r="H170" s="47">
        <v>1167.44</v>
      </c>
      <c r="I170" s="89">
        <v>160.65</v>
      </c>
      <c r="J170" s="68">
        <v>401.59</v>
      </c>
      <c r="K170" s="46">
        <v>650.07000000000005</v>
      </c>
    </row>
    <row r="171" spans="1:11" s="41" customFormat="1">
      <c r="A171" s="45" t="s">
        <v>217</v>
      </c>
      <c r="B171" s="51"/>
      <c r="C171" s="48">
        <v>3087.67</v>
      </c>
      <c r="D171" s="44">
        <v>10184.31</v>
      </c>
      <c r="E171" s="47">
        <f>SUBTOTAL(9,E165:E170)</f>
        <v>13601.69</v>
      </c>
      <c r="F171" s="47">
        <f>SUBTOTAL(9,F165:F170)</f>
        <v>17594.66</v>
      </c>
      <c r="G171" s="46">
        <f t="shared" si="19"/>
        <v>44468.33</v>
      </c>
      <c r="H171" s="47">
        <f>SUBTOTAL(9,H165:H170)</f>
        <v>17594.66</v>
      </c>
      <c r="I171" s="88">
        <v>3240.33</v>
      </c>
      <c r="J171" s="68">
        <v>3973.49</v>
      </c>
      <c r="K171" s="46">
        <v>10709.06</v>
      </c>
    </row>
    <row r="172" spans="1:11" s="41" customFormat="1">
      <c r="G172" s="46" t="s">
        <v>562</v>
      </c>
      <c r="H172" s="46"/>
      <c r="I172" s="86"/>
      <c r="J172" s="68"/>
      <c r="K172" s="46"/>
    </row>
    <row r="173" spans="1:11" s="41" customFormat="1">
      <c r="A173" s="43" t="s">
        <v>315</v>
      </c>
      <c r="B173" s="51" t="s">
        <v>8</v>
      </c>
      <c r="C173" s="49">
        <v>159.08000000000001</v>
      </c>
      <c r="D173" s="44">
        <v>6725.21</v>
      </c>
      <c r="E173" s="47">
        <v>0</v>
      </c>
      <c r="F173" s="47">
        <v>0</v>
      </c>
      <c r="G173" s="46">
        <f t="shared" si="19"/>
        <v>6884.29</v>
      </c>
      <c r="H173" s="47">
        <v>0</v>
      </c>
      <c r="I173" s="88">
        <v>10689.64</v>
      </c>
      <c r="J173" s="68">
        <v>4530.32</v>
      </c>
      <c r="K173" s="46">
        <v>5208.0200000000004</v>
      </c>
    </row>
    <row r="174" spans="1:11" s="41" customFormat="1">
      <c r="A174" s="43" t="s">
        <v>315</v>
      </c>
      <c r="B174" s="51" t="s">
        <v>10</v>
      </c>
      <c r="C174" s="49">
        <v>0</v>
      </c>
      <c r="D174" s="44">
        <v>1689.8</v>
      </c>
      <c r="E174" s="47">
        <v>0</v>
      </c>
      <c r="F174" s="47">
        <v>76.599999999999994</v>
      </c>
      <c r="G174" s="46">
        <f t="shared" si="19"/>
        <v>1766.3999999999999</v>
      </c>
      <c r="H174" s="47">
        <v>76.599999999999994</v>
      </c>
      <c r="I174" s="89">
        <v>957.5</v>
      </c>
      <c r="J174" s="68">
        <v>256.61</v>
      </c>
      <c r="K174" s="46">
        <v>0</v>
      </c>
    </row>
    <row r="175" spans="1:11" s="41" customFormat="1">
      <c r="A175" s="43" t="s">
        <v>315</v>
      </c>
      <c r="B175" s="51" t="s">
        <v>12</v>
      </c>
      <c r="C175" s="49">
        <v>0</v>
      </c>
      <c r="D175" s="44">
        <v>12989.38</v>
      </c>
      <c r="E175" s="47">
        <v>0</v>
      </c>
      <c r="F175" s="47">
        <v>6803.73</v>
      </c>
      <c r="G175" s="46">
        <f t="shared" si="19"/>
        <v>19793.11</v>
      </c>
      <c r="H175" s="47">
        <v>6803.73</v>
      </c>
      <c r="I175" s="88">
        <v>1641.49</v>
      </c>
      <c r="J175" s="68">
        <v>1238.92</v>
      </c>
      <c r="K175" s="46">
        <v>316</v>
      </c>
    </row>
    <row r="176" spans="1:11" s="41" customFormat="1">
      <c r="A176" s="43" t="s">
        <v>315</v>
      </c>
      <c r="B176" s="51" t="s">
        <v>14</v>
      </c>
      <c r="C176" s="49">
        <v>0</v>
      </c>
      <c r="D176" s="44">
        <v>22.44</v>
      </c>
      <c r="E176" s="47">
        <v>0</v>
      </c>
      <c r="F176" s="47">
        <v>23.08</v>
      </c>
      <c r="G176" s="46">
        <f t="shared" si="19"/>
        <v>45.519999999999996</v>
      </c>
      <c r="H176" s="47">
        <v>23.08</v>
      </c>
      <c r="I176" s="89">
        <v>196.15</v>
      </c>
      <c r="J176" s="68">
        <v>393.22</v>
      </c>
      <c r="K176" s="46">
        <v>0</v>
      </c>
    </row>
    <row r="177" spans="1:11" s="41" customFormat="1">
      <c r="A177" s="43" t="s">
        <v>315</v>
      </c>
      <c r="B177" s="51" t="s">
        <v>16</v>
      </c>
      <c r="C177" s="49">
        <v>0</v>
      </c>
      <c r="D177" s="44">
        <v>0</v>
      </c>
      <c r="E177" s="47">
        <v>0</v>
      </c>
      <c r="F177" s="47">
        <v>0</v>
      </c>
      <c r="G177" s="46">
        <f t="shared" si="19"/>
        <v>0</v>
      </c>
      <c r="H177" s="47">
        <v>0</v>
      </c>
      <c r="I177" s="89">
        <v>0</v>
      </c>
      <c r="J177" s="68">
        <v>0</v>
      </c>
      <c r="K177" s="46">
        <v>0</v>
      </c>
    </row>
    <row r="178" spans="1:11" s="41" customFormat="1">
      <c r="A178" s="45" t="s">
        <v>321</v>
      </c>
      <c r="B178" s="51"/>
      <c r="C178" s="49">
        <v>159.08000000000001</v>
      </c>
      <c r="D178" s="44">
        <v>21426.829999999998</v>
      </c>
      <c r="E178" s="47">
        <f>SUBTOTAL(9,E172:E177)</f>
        <v>0</v>
      </c>
      <c r="F178" s="47">
        <f>SUBTOTAL(9,F172:F177)</f>
        <v>6903.41</v>
      </c>
      <c r="G178" s="46">
        <f t="shared" si="19"/>
        <v>28489.32</v>
      </c>
      <c r="H178" s="47">
        <f>SUBTOTAL(9,H172:H177)</f>
        <v>6903.41</v>
      </c>
      <c r="I178" s="88">
        <v>13484.78</v>
      </c>
      <c r="J178" s="68">
        <v>6419.07</v>
      </c>
      <c r="K178" s="46">
        <v>5524.02</v>
      </c>
    </row>
    <row r="179" spans="1:11" s="41" customFormat="1">
      <c r="G179" s="46" t="s">
        <v>562</v>
      </c>
      <c r="I179" s="86"/>
      <c r="J179" s="68"/>
      <c r="K179" s="46"/>
    </row>
    <row r="180" spans="1:11" s="41" customFormat="1">
      <c r="A180" s="43" t="s">
        <v>427</v>
      </c>
      <c r="B180" s="51" t="s">
        <v>8</v>
      </c>
      <c r="C180" s="52">
        <v>0</v>
      </c>
      <c r="D180" s="44">
        <v>34.79</v>
      </c>
      <c r="E180" s="42">
        <v>0</v>
      </c>
      <c r="F180" s="53">
        <v>0</v>
      </c>
      <c r="G180" s="46">
        <f t="shared" si="19"/>
        <v>34.79</v>
      </c>
      <c r="H180" s="53">
        <v>0</v>
      </c>
      <c r="I180" s="89">
        <v>0</v>
      </c>
      <c r="J180" s="59">
        <v>0</v>
      </c>
      <c r="K180" s="46">
        <v>22949.759999999998</v>
      </c>
    </row>
    <row r="181" spans="1:11" s="41" customFormat="1">
      <c r="A181" s="43" t="s">
        <v>427</v>
      </c>
      <c r="B181" s="51" t="s">
        <v>10</v>
      </c>
      <c r="C181" s="52">
        <v>0</v>
      </c>
      <c r="D181" s="44">
        <v>0</v>
      </c>
      <c r="E181" s="42">
        <v>0</v>
      </c>
      <c r="F181" s="53">
        <v>0</v>
      </c>
      <c r="G181" s="46">
        <f t="shared" si="19"/>
        <v>0</v>
      </c>
      <c r="H181" s="53">
        <v>0</v>
      </c>
      <c r="I181" s="89">
        <v>0</v>
      </c>
      <c r="J181" s="59">
        <v>0</v>
      </c>
      <c r="K181" s="46">
        <v>0</v>
      </c>
    </row>
    <row r="182" spans="1:11" s="41" customFormat="1">
      <c r="A182" s="43" t="s">
        <v>427</v>
      </c>
      <c r="B182" s="51" t="s">
        <v>12</v>
      </c>
      <c r="C182" s="52">
        <v>0</v>
      </c>
      <c r="D182" s="44">
        <v>0</v>
      </c>
      <c r="E182" s="42">
        <v>0</v>
      </c>
      <c r="F182" s="53">
        <v>0</v>
      </c>
      <c r="G182" s="46">
        <f t="shared" si="19"/>
        <v>0</v>
      </c>
      <c r="H182" s="53">
        <v>0</v>
      </c>
      <c r="I182" s="89">
        <v>0</v>
      </c>
      <c r="J182" s="59">
        <v>0</v>
      </c>
      <c r="K182" s="46">
        <v>0</v>
      </c>
    </row>
    <row r="183" spans="1:11" s="41" customFormat="1">
      <c r="A183" s="43" t="s">
        <v>427</v>
      </c>
      <c r="B183" s="51" t="s">
        <v>14</v>
      </c>
      <c r="C183" s="52">
        <v>0</v>
      </c>
      <c r="D183" s="44">
        <v>0</v>
      </c>
      <c r="E183" s="42">
        <v>0</v>
      </c>
      <c r="F183" s="53">
        <v>0</v>
      </c>
      <c r="G183" s="46">
        <f t="shared" si="19"/>
        <v>0</v>
      </c>
      <c r="H183" s="53">
        <v>0</v>
      </c>
      <c r="I183" s="89">
        <v>0</v>
      </c>
      <c r="J183" s="59">
        <v>0</v>
      </c>
      <c r="K183" s="46">
        <v>0</v>
      </c>
    </row>
    <row r="184" spans="1:11" s="41" customFormat="1">
      <c r="A184" s="43" t="s">
        <v>427</v>
      </c>
      <c r="B184" s="51" t="s">
        <v>16</v>
      </c>
      <c r="C184" s="52">
        <v>0</v>
      </c>
      <c r="D184" s="44">
        <v>0</v>
      </c>
      <c r="E184" s="42">
        <v>0</v>
      </c>
      <c r="F184" s="53">
        <v>0</v>
      </c>
      <c r="G184" s="46">
        <f t="shared" si="19"/>
        <v>0</v>
      </c>
      <c r="H184" s="53">
        <v>0</v>
      </c>
      <c r="I184" s="89">
        <v>0</v>
      </c>
      <c r="J184" s="59">
        <v>0</v>
      </c>
      <c r="K184" s="46">
        <v>0</v>
      </c>
    </row>
    <row r="185" spans="1:11" s="41" customFormat="1">
      <c r="A185" s="45" t="s">
        <v>433</v>
      </c>
      <c r="B185" s="51"/>
      <c r="C185" s="52">
        <v>0</v>
      </c>
      <c r="D185" s="44">
        <v>34.79</v>
      </c>
      <c r="E185" s="42">
        <v>0</v>
      </c>
      <c r="F185" s="53">
        <v>0</v>
      </c>
      <c r="G185" s="46">
        <f t="shared" si="19"/>
        <v>34.79</v>
      </c>
      <c r="H185" s="53">
        <v>0</v>
      </c>
      <c r="I185" s="89">
        <v>0</v>
      </c>
      <c r="J185" s="59">
        <v>0</v>
      </c>
      <c r="K185" s="46">
        <v>22949.759999999998</v>
      </c>
    </row>
    <row r="186" spans="1:11" s="41" customFormat="1">
      <c r="D186" s="42"/>
      <c r="E186" s="42"/>
      <c r="F186" s="42"/>
      <c r="G186" s="46" t="s">
        <v>562</v>
      </c>
      <c r="H186" s="46"/>
      <c r="I186" s="86"/>
      <c r="J186" s="68"/>
      <c r="K186" s="46"/>
    </row>
    <row r="187" spans="1:11" s="41" customFormat="1">
      <c r="A187" s="43" t="s">
        <v>411</v>
      </c>
      <c r="B187" s="51" t="s">
        <v>8</v>
      </c>
      <c r="C187" s="48">
        <v>9798.7099999999991</v>
      </c>
      <c r="D187" s="44">
        <v>5523.19</v>
      </c>
      <c r="E187" s="47">
        <v>5928.99</v>
      </c>
      <c r="F187" s="47">
        <v>5680.32</v>
      </c>
      <c r="G187" s="46">
        <f t="shared" si="19"/>
        <v>26931.21</v>
      </c>
      <c r="H187" s="47">
        <v>5680.32</v>
      </c>
      <c r="I187" s="88">
        <v>2232.39</v>
      </c>
      <c r="J187" s="68">
        <v>18923.98</v>
      </c>
      <c r="K187" s="46">
        <v>19038.169999999998</v>
      </c>
    </row>
    <row r="188" spans="1:11" s="41" customFormat="1">
      <c r="A188" s="43" t="s">
        <v>411</v>
      </c>
      <c r="B188" s="51" t="s">
        <v>10</v>
      </c>
      <c r="C188" s="48">
        <v>2021.06</v>
      </c>
      <c r="D188" s="44">
        <v>602.35</v>
      </c>
      <c r="E188" s="47">
        <v>152.72999999999999</v>
      </c>
      <c r="F188" s="47">
        <v>0</v>
      </c>
      <c r="G188" s="46">
        <f t="shared" si="19"/>
        <v>2776.14</v>
      </c>
      <c r="H188" s="47">
        <v>0</v>
      </c>
      <c r="I188" s="88">
        <v>1559.36</v>
      </c>
      <c r="J188" s="68">
        <v>3036.07</v>
      </c>
      <c r="K188" s="46">
        <v>0</v>
      </c>
    </row>
    <row r="189" spans="1:11" s="41" customFormat="1">
      <c r="A189" s="43" t="s">
        <v>411</v>
      </c>
      <c r="B189" s="51" t="s">
        <v>12</v>
      </c>
      <c r="C189" s="48">
        <v>1135.8</v>
      </c>
      <c r="D189" s="44">
        <v>88.62</v>
      </c>
      <c r="E189" s="47">
        <v>1270.3900000000001</v>
      </c>
      <c r="F189" s="47">
        <v>1288.9000000000001</v>
      </c>
      <c r="G189" s="46">
        <f t="shared" si="19"/>
        <v>3783.7100000000005</v>
      </c>
      <c r="H189" s="47">
        <v>1288.9000000000001</v>
      </c>
      <c r="I189" s="89">
        <v>395.03</v>
      </c>
      <c r="J189" s="68">
        <v>346.65</v>
      </c>
      <c r="K189" s="46">
        <v>394.22</v>
      </c>
    </row>
    <row r="190" spans="1:11" s="41" customFormat="1">
      <c r="A190" s="43" t="s">
        <v>411</v>
      </c>
      <c r="B190" s="51" t="s">
        <v>14</v>
      </c>
      <c r="C190" s="49">
        <v>113.24</v>
      </c>
      <c r="D190" s="44">
        <v>0</v>
      </c>
      <c r="E190" s="47">
        <v>85.19</v>
      </c>
      <c r="F190" s="47">
        <v>0</v>
      </c>
      <c r="G190" s="46">
        <f t="shared" si="19"/>
        <v>198.43</v>
      </c>
      <c r="H190" s="47">
        <v>0</v>
      </c>
      <c r="I190" s="89">
        <v>0</v>
      </c>
      <c r="J190" s="68">
        <v>0</v>
      </c>
      <c r="K190" s="46">
        <v>0</v>
      </c>
    </row>
    <row r="191" spans="1:11" s="41" customFormat="1">
      <c r="A191" s="43" t="s">
        <v>411</v>
      </c>
      <c r="B191" s="51" t="s">
        <v>16</v>
      </c>
      <c r="C191" s="49">
        <v>680.3</v>
      </c>
      <c r="D191" s="44">
        <v>129.88</v>
      </c>
      <c r="E191" s="47">
        <v>1326</v>
      </c>
      <c r="F191" s="47">
        <v>1012.46</v>
      </c>
      <c r="G191" s="46">
        <f t="shared" si="19"/>
        <v>3148.64</v>
      </c>
      <c r="H191" s="47">
        <v>1012.46</v>
      </c>
      <c r="I191" s="89">
        <v>325.32</v>
      </c>
      <c r="J191" s="68">
        <v>1636.62</v>
      </c>
      <c r="K191" s="46">
        <v>391.97</v>
      </c>
    </row>
    <row r="192" spans="1:11" s="41" customFormat="1">
      <c r="A192" s="45" t="s">
        <v>417</v>
      </c>
      <c r="B192" s="51"/>
      <c r="C192" s="48">
        <v>13749.11</v>
      </c>
      <c r="D192" s="44">
        <v>6344.04</v>
      </c>
      <c r="E192" s="47">
        <f>SUBTOTAL(9,E186:E191)</f>
        <v>8763.2999999999993</v>
      </c>
      <c r="F192" s="47">
        <f>SUBTOTAL(9,F186:F191)</f>
        <v>7981.6799999999994</v>
      </c>
      <c r="G192" s="46">
        <f t="shared" si="19"/>
        <v>36838.129999999997</v>
      </c>
      <c r="H192" s="47">
        <v>7981.68</v>
      </c>
      <c r="I192" s="88">
        <v>4512.1000000000004</v>
      </c>
      <c r="J192" s="68">
        <v>23943.32</v>
      </c>
      <c r="K192" s="46">
        <v>19824.36</v>
      </c>
    </row>
    <row r="193" spans="1:11" s="41" customFormat="1">
      <c r="D193" s="42"/>
      <c r="E193" s="42"/>
      <c r="F193" s="42"/>
      <c r="G193" s="46" t="s">
        <v>562</v>
      </c>
      <c r="H193" s="42"/>
      <c r="I193" s="86"/>
      <c r="J193" s="68"/>
      <c r="K193" s="46"/>
    </row>
    <row r="194" spans="1:11" s="41" customFormat="1" ht="18" customHeight="1">
      <c r="A194" s="43" t="s">
        <v>371</v>
      </c>
      <c r="B194" s="51" t="s">
        <v>8</v>
      </c>
      <c r="C194" s="48">
        <v>37683.89</v>
      </c>
      <c r="D194" s="44">
        <v>56080.82</v>
      </c>
      <c r="E194" s="47">
        <v>9158.48</v>
      </c>
      <c r="F194" s="47">
        <v>19423.830000000002</v>
      </c>
      <c r="G194" s="46">
        <f t="shared" si="19"/>
        <v>122347.01999999999</v>
      </c>
      <c r="H194" s="47">
        <v>19423.830000000002</v>
      </c>
      <c r="I194" s="88">
        <v>1932.05</v>
      </c>
      <c r="J194" s="68">
        <v>0</v>
      </c>
      <c r="K194" s="46">
        <v>39079.629999999997</v>
      </c>
    </row>
    <row r="195" spans="1:11" s="41" customFormat="1" ht="18" customHeight="1">
      <c r="A195" s="43" t="s">
        <v>371</v>
      </c>
      <c r="B195" s="51" t="s">
        <v>10</v>
      </c>
      <c r="C195" s="49">
        <v>0</v>
      </c>
      <c r="D195" s="44">
        <v>0</v>
      </c>
      <c r="E195" s="47">
        <v>0</v>
      </c>
      <c r="F195" s="47">
        <v>0</v>
      </c>
      <c r="G195" s="46">
        <f t="shared" si="19"/>
        <v>0</v>
      </c>
      <c r="H195" s="47">
        <v>0</v>
      </c>
      <c r="I195" s="89">
        <v>0</v>
      </c>
      <c r="J195" s="68">
        <v>0</v>
      </c>
      <c r="K195" s="46">
        <v>0</v>
      </c>
    </row>
    <row r="196" spans="1:11" s="41" customFormat="1" ht="18" customHeight="1">
      <c r="A196" s="43" t="s">
        <v>371</v>
      </c>
      <c r="B196" s="51" t="s">
        <v>12</v>
      </c>
      <c r="C196" s="48">
        <v>1161.8399999999999</v>
      </c>
      <c r="D196" s="44">
        <v>729.41</v>
      </c>
      <c r="E196" s="47">
        <v>12.48</v>
      </c>
      <c r="F196" s="47">
        <v>407.23</v>
      </c>
      <c r="G196" s="46">
        <f t="shared" si="19"/>
        <v>2310.96</v>
      </c>
      <c r="H196" s="47">
        <v>407.23</v>
      </c>
      <c r="I196" s="89">
        <v>0</v>
      </c>
      <c r="J196" s="68">
        <v>0</v>
      </c>
      <c r="K196" s="46">
        <v>468.3</v>
      </c>
    </row>
    <row r="197" spans="1:11" s="41" customFormat="1" ht="18" customHeight="1">
      <c r="A197" s="43" t="s">
        <v>371</v>
      </c>
      <c r="B197" s="51" t="s">
        <v>14</v>
      </c>
      <c r="C197" s="48">
        <v>4145.95</v>
      </c>
      <c r="D197" s="44">
        <v>3707.77</v>
      </c>
      <c r="E197" s="47">
        <v>0</v>
      </c>
      <c r="F197" s="47">
        <v>0</v>
      </c>
      <c r="G197" s="46">
        <f t="shared" si="19"/>
        <v>7853.7199999999993</v>
      </c>
      <c r="H197" s="47">
        <v>0</v>
      </c>
      <c r="I197" s="89">
        <v>86.54</v>
      </c>
      <c r="J197" s="68">
        <v>0</v>
      </c>
      <c r="K197" s="46">
        <v>2036.32</v>
      </c>
    </row>
    <row r="198" spans="1:11" s="41" customFormat="1">
      <c r="A198" s="43" t="s">
        <v>371</v>
      </c>
      <c r="B198" s="51" t="s">
        <v>16</v>
      </c>
      <c r="C198" s="49">
        <v>0</v>
      </c>
      <c r="D198" s="44">
        <v>0</v>
      </c>
      <c r="E198" s="47">
        <v>0</v>
      </c>
      <c r="F198" s="47">
        <v>0</v>
      </c>
      <c r="G198" s="46">
        <f t="shared" si="19"/>
        <v>0</v>
      </c>
      <c r="H198" s="47">
        <v>0</v>
      </c>
      <c r="I198" s="89">
        <v>0</v>
      </c>
      <c r="J198" s="68">
        <v>0</v>
      </c>
      <c r="K198" s="46">
        <v>342.18</v>
      </c>
    </row>
    <row r="199" spans="1:11" s="41" customFormat="1">
      <c r="A199" s="45" t="s">
        <v>377</v>
      </c>
      <c r="B199" s="51"/>
      <c r="C199" s="48">
        <v>42991.68</v>
      </c>
      <c r="D199" s="44">
        <v>60518</v>
      </c>
      <c r="E199" s="47">
        <f>SUBTOTAL(9,E193:E198)</f>
        <v>9170.9599999999991</v>
      </c>
      <c r="F199" s="47">
        <f>SUBTOTAL(9,F193:F198)</f>
        <v>19831.060000000001</v>
      </c>
      <c r="G199" s="46">
        <f t="shared" si="19"/>
        <v>132511.69999999998</v>
      </c>
      <c r="H199" s="47">
        <f>SUBTOTAL(9,H193:H198)</f>
        <v>19831.060000000001</v>
      </c>
      <c r="I199" s="88">
        <v>2018.59</v>
      </c>
      <c r="J199" s="68">
        <v>0</v>
      </c>
      <c r="K199" s="46">
        <v>41926.43</v>
      </c>
    </row>
    <row r="200" spans="1:11" s="41" customFormat="1">
      <c r="D200" s="42"/>
      <c r="E200" s="42"/>
      <c r="F200" s="42"/>
      <c r="G200" s="46" t="s">
        <v>562</v>
      </c>
      <c r="H200" s="42"/>
      <c r="I200" s="86"/>
      <c r="J200" s="68"/>
      <c r="K200" s="46"/>
    </row>
    <row r="201" spans="1:11" s="41" customFormat="1">
      <c r="A201" s="43" t="s">
        <v>443</v>
      </c>
      <c r="B201" s="51" t="s">
        <v>8</v>
      </c>
      <c r="C201" s="48">
        <v>24353.18</v>
      </c>
      <c r="D201" s="44">
        <v>36018.480000000003</v>
      </c>
      <c r="E201" s="47">
        <v>48876.26</v>
      </c>
      <c r="F201" s="47">
        <v>35275.07</v>
      </c>
      <c r="G201" s="46">
        <f t="shared" ref="G201:G255" si="20">SUM(C201:F201)</f>
        <v>144522.99000000002</v>
      </c>
      <c r="H201" s="47">
        <v>35275.07</v>
      </c>
      <c r="I201" s="88">
        <v>10273.73</v>
      </c>
      <c r="J201" s="68">
        <v>20211.91</v>
      </c>
      <c r="K201" s="46">
        <v>53259.46</v>
      </c>
    </row>
    <row r="202" spans="1:11" s="41" customFormat="1">
      <c r="A202" s="43" t="s">
        <v>443</v>
      </c>
      <c r="B202" s="51" t="s">
        <v>10</v>
      </c>
      <c r="C202" s="48">
        <v>16835.849999999999</v>
      </c>
      <c r="D202" s="44">
        <v>15486.89</v>
      </c>
      <c r="E202" s="47">
        <v>5685.08</v>
      </c>
      <c r="F202" s="47">
        <v>1850.27</v>
      </c>
      <c r="G202" s="46">
        <f t="shared" si="20"/>
        <v>39858.089999999997</v>
      </c>
      <c r="H202" s="47">
        <v>1850.27</v>
      </c>
      <c r="I202" s="88">
        <v>1968.39</v>
      </c>
      <c r="J202" s="68">
        <v>18605.689999999999</v>
      </c>
      <c r="K202" s="46">
        <v>0</v>
      </c>
    </row>
    <row r="203" spans="1:11" s="41" customFormat="1">
      <c r="A203" s="43" t="s">
        <v>443</v>
      </c>
      <c r="B203" s="51" t="s">
        <v>12</v>
      </c>
      <c r="C203" s="49">
        <v>0</v>
      </c>
      <c r="D203" s="44">
        <v>0</v>
      </c>
      <c r="E203" s="47">
        <v>0</v>
      </c>
      <c r="F203" s="47">
        <v>0</v>
      </c>
      <c r="G203" s="46">
        <f t="shared" si="20"/>
        <v>0</v>
      </c>
      <c r="H203" s="47">
        <v>0</v>
      </c>
      <c r="I203" s="89">
        <v>0</v>
      </c>
      <c r="J203" s="68">
        <v>0</v>
      </c>
      <c r="K203" s="46">
        <v>0</v>
      </c>
    </row>
    <row r="204" spans="1:11" s="41" customFormat="1">
      <c r="A204" s="43" t="s">
        <v>443</v>
      </c>
      <c r="B204" s="51" t="s">
        <v>14</v>
      </c>
      <c r="C204" s="48">
        <v>4343.58</v>
      </c>
      <c r="D204" s="44">
        <v>4575.05</v>
      </c>
      <c r="E204" s="47">
        <v>2804.74</v>
      </c>
      <c r="F204" s="47">
        <v>1037.8599999999999</v>
      </c>
      <c r="G204" s="46">
        <f t="shared" si="20"/>
        <v>12761.230000000001</v>
      </c>
      <c r="H204" s="47">
        <v>1037.8599999999999</v>
      </c>
      <c r="I204" s="88">
        <v>5137.38</v>
      </c>
      <c r="J204" s="68">
        <v>2111.4299999999998</v>
      </c>
      <c r="K204" s="46">
        <v>1241.07</v>
      </c>
    </row>
    <row r="205" spans="1:11" s="41" customFormat="1">
      <c r="A205" s="43" t="s">
        <v>443</v>
      </c>
      <c r="B205" s="51" t="s">
        <v>16</v>
      </c>
      <c r="C205" s="48">
        <v>1574.11</v>
      </c>
      <c r="D205" s="44">
        <v>842.98</v>
      </c>
      <c r="E205" s="47">
        <v>909.13</v>
      </c>
      <c r="F205" s="47">
        <v>1586.25</v>
      </c>
      <c r="G205" s="46">
        <f t="shared" si="20"/>
        <v>4912.47</v>
      </c>
      <c r="H205" s="47">
        <v>1489.82</v>
      </c>
      <c r="I205" s="88">
        <v>3760.62</v>
      </c>
      <c r="J205" s="68">
        <v>1181.0899999999999</v>
      </c>
      <c r="K205" s="46">
        <v>1427.1</v>
      </c>
    </row>
    <row r="206" spans="1:11" s="41" customFormat="1">
      <c r="A206" s="45" t="s">
        <v>449</v>
      </c>
      <c r="B206" s="51"/>
      <c r="C206" s="48">
        <v>47106.720000000001</v>
      </c>
      <c r="D206" s="44">
        <v>56923.400000000009</v>
      </c>
      <c r="E206" s="47">
        <f>SUBTOTAL(9,E200:E205)</f>
        <v>58275.21</v>
      </c>
      <c r="F206" s="47">
        <f>SUBTOTAL(9,F200:F205)</f>
        <v>39749.449999999997</v>
      </c>
      <c r="G206" s="46">
        <f t="shared" si="20"/>
        <v>202054.78000000003</v>
      </c>
      <c r="H206" s="47">
        <v>39653.019999999997</v>
      </c>
      <c r="I206" s="88">
        <v>21140.12</v>
      </c>
      <c r="J206" s="68">
        <v>42110.12</v>
      </c>
      <c r="K206" s="46">
        <v>55927.63</v>
      </c>
    </row>
    <row r="207" spans="1:11" s="41" customFormat="1">
      <c r="D207" s="42"/>
      <c r="E207" s="42"/>
      <c r="F207" s="42"/>
      <c r="G207" s="46" t="s">
        <v>562</v>
      </c>
      <c r="H207" s="46"/>
      <c r="I207" s="86"/>
      <c r="J207" s="68"/>
      <c r="K207" s="46"/>
    </row>
    <row r="208" spans="1:11" s="41" customFormat="1">
      <c r="A208" s="43" t="s">
        <v>83</v>
      </c>
      <c r="B208" s="51" t="s">
        <v>8</v>
      </c>
      <c r="C208" s="48">
        <v>404099.8</v>
      </c>
      <c r="D208" s="44">
        <v>259815.26</v>
      </c>
      <c r="E208" s="47">
        <v>178731.66</v>
      </c>
      <c r="F208" s="47">
        <v>251173.31</v>
      </c>
      <c r="G208" s="46">
        <f t="shared" si="20"/>
        <v>1093820.03</v>
      </c>
      <c r="H208" s="47">
        <v>251173.31</v>
      </c>
      <c r="I208" s="88">
        <v>337479.71</v>
      </c>
      <c r="J208" s="68">
        <v>97788.479999999996</v>
      </c>
      <c r="K208" s="46">
        <v>62714.37</v>
      </c>
    </row>
    <row r="209" spans="1:11" s="41" customFormat="1">
      <c r="A209" s="43" t="s">
        <v>83</v>
      </c>
      <c r="B209" s="51" t="s">
        <v>10</v>
      </c>
      <c r="C209" s="48">
        <v>28965.45</v>
      </c>
      <c r="D209" s="44">
        <v>14357.52</v>
      </c>
      <c r="E209" s="47">
        <v>14387.96</v>
      </c>
      <c r="F209" s="47">
        <v>11175.85</v>
      </c>
      <c r="G209" s="46">
        <f t="shared" si="20"/>
        <v>68886.78</v>
      </c>
      <c r="H209" s="47">
        <v>11175.85</v>
      </c>
      <c r="I209" s="88">
        <v>20226.77</v>
      </c>
      <c r="J209" s="68">
        <v>12212.6</v>
      </c>
      <c r="K209" s="46">
        <v>1181.6199999999999</v>
      </c>
    </row>
    <row r="210" spans="1:11" s="41" customFormat="1">
      <c r="A210" s="43" t="s">
        <v>83</v>
      </c>
      <c r="B210" s="51" t="s">
        <v>12</v>
      </c>
      <c r="C210" s="48">
        <v>36401.129999999997</v>
      </c>
      <c r="D210" s="44">
        <v>16987.82</v>
      </c>
      <c r="E210" s="47">
        <v>18669.59</v>
      </c>
      <c r="F210" s="47">
        <v>16845.48</v>
      </c>
      <c r="G210" s="46">
        <f t="shared" si="20"/>
        <v>88904.01999999999</v>
      </c>
      <c r="H210" s="47">
        <v>16845.48</v>
      </c>
      <c r="I210" s="88">
        <v>28025.23</v>
      </c>
      <c r="J210" s="68">
        <v>14395.61</v>
      </c>
      <c r="K210" s="46">
        <v>2483.8200000000002</v>
      </c>
    </row>
    <row r="211" spans="1:11" s="41" customFormat="1">
      <c r="A211" s="43" t="s">
        <v>83</v>
      </c>
      <c r="B211" s="51" t="s">
        <v>14</v>
      </c>
      <c r="C211" s="48">
        <v>69429.31</v>
      </c>
      <c r="D211" s="44">
        <v>29679.39</v>
      </c>
      <c r="E211" s="47">
        <v>11812.15</v>
      </c>
      <c r="F211" s="47">
        <v>6324.08</v>
      </c>
      <c r="G211" s="46">
        <f t="shared" si="20"/>
        <v>117244.93</v>
      </c>
      <c r="H211" s="47">
        <v>6324.08</v>
      </c>
      <c r="I211" s="88">
        <v>40500.67</v>
      </c>
      <c r="J211" s="68">
        <v>4323.34</v>
      </c>
      <c r="K211" s="46">
        <v>1413.57</v>
      </c>
    </row>
    <row r="212" spans="1:11" s="41" customFormat="1">
      <c r="A212" s="43" t="s">
        <v>83</v>
      </c>
      <c r="B212" s="51" t="s">
        <v>16</v>
      </c>
      <c r="C212" s="48">
        <v>36613.78</v>
      </c>
      <c r="D212" s="44">
        <v>12930.37</v>
      </c>
      <c r="E212" s="47">
        <v>5040.37</v>
      </c>
      <c r="F212" s="47">
        <v>4329.6899999999996</v>
      </c>
      <c r="G212" s="46">
        <f t="shared" si="20"/>
        <v>58914.210000000006</v>
      </c>
      <c r="H212" s="47">
        <v>4329.6899999999996</v>
      </c>
      <c r="I212" s="88">
        <v>24995.06</v>
      </c>
      <c r="J212" s="68">
        <v>2499.6799999999998</v>
      </c>
      <c r="K212" s="46">
        <v>1389.84</v>
      </c>
    </row>
    <row r="213" spans="1:11" s="41" customFormat="1">
      <c r="A213" s="45" t="s">
        <v>89</v>
      </c>
      <c r="B213" s="51"/>
      <c r="C213" s="48">
        <v>575509.47</v>
      </c>
      <c r="D213" s="44">
        <v>333770.36000000004</v>
      </c>
      <c r="E213" s="47">
        <f>SUBTOTAL(9,E207:E212)</f>
        <v>228641.72999999998</v>
      </c>
      <c r="F213" s="47">
        <f>SUBTOTAL(9,F207:F212)</f>
        <v>289848.40999999997</v>
      </c>
      <c r="G213" s="46">
        <f t="shared" si="20"/>
        <v>1427769.97</v>
      </c>
      <c r="H213" s="47">
        <f>SUBTOTAL(9,H207:H212)</f>
        <v>289848.40999999997</v>
      </c>
      <c r="I213" s="88">
        <v>451227.44</v>
      </c>
      <c r="J213" s="68">
        <v>131219.71</v>
      </c>
      <c r="K213" s="46">
        <v>69183.22</v>
      </c>
    </row>
    <row r="214" spans="1:11" s="41" customFormat="1">
      <c r="B214" s="51"/>
      <c r="G214" s="46" t="s">
        <v>562</v>
      </c>
      <c r="I214" s="86"/>
      <c r="J214" s="68"/>
      <c r="K214" s="46"/>
    </row>
    <row r="215" spans="1:11" s="41" customFormat="1">
      <c r="A215" s="43" t="s">
        <v>531</v>
      </c>
      <c r="B215" s="51" t="s">
        <v>8</v>
      </c>
      <c r="C215" s="52">
        <v>0</v>
      </c>
      <c r="D215" s="44">
        <v>0</v>
      </c>
      <c r="E215" s="47">
        <v>2856.43</v>
      </c>
      <c r="F215" s="47">
        <v>6732.78</v>
      </c>
      <c r="G215" s="46">
        <f t="shared" si="20"/>
        <v>9589.2099999999991</v>
      </c>
      <c r="H215" s="47">
        <v>6732.78</v>
      </c>
      <c r="I215" s="88">
        <v>4136.3</v>
      </c>
      <c r="J215" s="68">
        <v>3199.76</v>
      </c>
      <c r="K215" s="46">
        <v>2198.16</v>
      </c>
    </row>
    <row r="216" spans="1:11" s="41" customFormat="1">
      <c r="A216" s="43" t="s">
        <v>531</v>
      </c>
      <c r="B216" s="51" t="s">
        <v>10</v>
      </c>
      <c r="C216" s="52">
        <v>0</v>
      </c>
      <c r="D216" s="44">
        <v>0</v>
      </c>
      <c r="E216" s="47">
        <v>0</v>
      </c>
      <c r="F216" s="47">
        <v>0</v>
      </c>
      <c r="G216" s="46">
        <f t="shared" si="20"/>
        <v>0</v>
      </c>
      <c r="H216" s="47">
        <v>0</v>
      </c>
      <c r="I216" s="89">
        <v>0</v>
      </c>
      <c r="J216" s="68">
        <v>0</v>
      </c>
      <c r="K216" s="46">
        <v>0</v>
      </c>
    </row>
    <row r="217" spans="1:11" s="41" customFormat="1">
      <c r="A217" s="43" t="s">
        <v>531</v>
      </c>
      <c r="B217" s="51" t="s">
        <v>12</v>
      </c>
      <c r="C217" s="52">
        <v>0</v>
      </c>
      <c r="D217" s="44">
        <v>0</v>
      </c>
      <c r="E217" s="47">
        <v>0</v>
      </c>
      <c r="F217" s="47">
        <v>0</v>
      </c>
      <c r="G217" s="46">
        <f t="shared" si="20"/>
        <v>0</v>
      </c>
      <c r="H217" s="47">
        <v>0</v>
      </c>
      <c r="I217" s="89">
        <v>0</v>
      </c>
      <c r="J217" s="68">
        <v>0</v>
      </c>
      <c r="K217" s="46">
        <v>0</v>
      </c>
    </row>
    <row r="218" spans="1:11" s="41" customFormat="1">
      <c r="A218" s="43" t="s">
        <v>531</v>
      </c>
      <c r="B218" s="51" t="s">
        <v>14</v>
      </c>
      <c r="C218" s="52">
        <v>0</v>
      </c>
      <c r="D218" s="44">
        <v>0</v>
      </c>
      <c r="E218" s="47">
        <v>663.6</v>
      </c>
      <c r="F218" s="47">
        <v>137.02000000000001</v>
      </c>
      <c r="G218" s="46">
        <f t="shared" si="20"/>
        <v>800.62</v>
      </c>
      <c r="H218" s="47">
        <v>137.02000000000001</v>
      </c>
      <c r="I218" s="89">
        <v>819.21</v>
      </c>
      <c r="J218" s="68">
        <v>403.85</v>
      </c>
      <c r="K218" s="46">
        <v>375.04</v>
      </c>
    </row>
    <row r="219" spans="1:11" s="41" customFormat="1">
      <c r="A219" s="43" t="s">
        <v>531</v>
      </c>
      <c r="B219" s="51" t="s">
        <v>16</v>
      </c>
      <c r="C219" s="52">
        <v>0</v>
      </c>
      <c r="D219" s="44">
        <v>0</v>
      </c>
      <c r="E219" s="47">
        <v>0</v>
      </c>
      <c r="F219" s="47">
        <v>0</v>
      </c>
      <c r="G219" s="46">
        <f t="shared" si="20"/>
        <v>0</v>
      </c>
      <c r="H219" s="47">
        <v>0</v>
      </c>
      <c r="I219" s="89">
        <v>0</v>
      </c>
      <c r="J219" s="68">
        <v>0</v>
      </c>
      <c r="K219" s="46">
        <v>0</v>
      </c>
    </row>
    <row r="220" spans="1:11" s="41" customFormat="1">
      <c r="A220" s="45" t="s">
        <v>537</v>
      </c>
      <c r="B220" s="51"/>
      <c r="C220" s="52">
        <v>0</v>
      </c>
      <c r="D220" s="44">
        <v>0</v>
      </c>
      <c r="E220" s="47">
        <f>SUBTOTAL(9,E214:E219)</f>
        <v>3520.0299999999997</v>
      </c>
      <c r="F220" s="47">
        <f>SUBTOTAL(9,F214:F219)</f>
        <v>6869.8</v>
      </c>
      <c r="G220" s="46">
        <f t="shared" si="20"/>
        <v>10389.83</v>
      </c>
      <c r="H220" s="47">
        <f>SUBTOTAL(9,H214:H219)</f>
        <v>6869.8</v>
      </c>
      <c r="I220" s="88">
        <v>4955.51</v>
      </c>
      <c r="J220" s="68">
        <v>3603.61</v>
      </c>
      <c r="K220" s="46">
        <v>2573.1999999999998</v>
      </c>
    </row>
    <row r="221" spans="1:11" s="41" customFormat="1">
      <c r="G221" s="46" t="s">
        <v>562</v>
      </c>
      <c r="I221" s="86"/>
      <c r="J221" s="68"/>
      <c r="K221" s="46"/>
    </row>
    <row r="222" spans="1:11" s="41" customFormat="1">
      <c r="A222" s="43" t="s">
        <v>275</v>
      </c>
      <c r="B222" s="51" t="s">
        <v>8</v>
      </c>
      <c r="C222" s="48">
        <v>30349.42</v>
      </c>
      <c r="D222" s="44">
        <v>13940.03</v>
      </c>
      <c r="E222" s="47">
        <v>7024.95</v>
      </c>
      <c r="F222" s="47">
        <v>13689.42</v>
      </c>
      <c r="G222" s="46">
        <f t="shared" si="20"/>
        <v>65003.819999999992</v>
      </c>
      <c r="H222" s="47">
        <v>13689.42</v>
      </c>
      <c r="I222" s="88">
        <v>31189.72</v>
      </c>
      <c r="J222" s="68">
        <v>6201.11</v>
      </c>
      <c r="K222" s="46">
        <v>5700.79</v>
      </c>
    </row>
    <row r="223" spans="1:11" s="41" customFormat="1">
      <c r="A223" s="43" t="s">
        <v>275</v>
      </c>
      <c r="B223" s="51" t="s">
        <v>10</v>
      </c>
      <c r="C223" s="49">
        <v>148.74</v>
      </c>
      <c r="D223" s="44">
        <v>1744.08</v>
      </c>
      <c r="E223" s="47">
        <v>734.2</v>
      </c>
      <c r="F223" s="47">
        <v>594.72</v>
      </c>
      <c r="G223" s="46">
        <f t="shared" si="20"/>
        <v>3221.74</v>
      </c>
      <c r="H223" s="47">
        <v>594.72</v>
      </c>
      <c r="I223" s="89">
        <v>972.72</v>
      </c>
      <c r="J223" s="68">
        <v>438.48</v>
      </c>
      <c r="K223" s="46">
        <v>616.64</v>
      </c>
    </row>
    <row r="224" spans="1:11" s="41" customFormat="1">
      <c r="A224" s="43" t="s">
        <v>275</v>
      </c>
      <c r="B224" s="51" t="s">
        <v>12</v>
      </c>
      <c r="C224" s="49">
        <v>123.61</v>
      </c>
      <c r="D224" s="44">
        <v>2684.18</v>
      </c>
      <c r="E224" s="47">
        <v>2526.67</v>
      </c>
      <c r="F224" s="47">
        <v>2788.24</v>
      </c>
      <c r="G224" s="46">
        <f t="shared" si="20"/>
        <v>8122.7</v>
      </c>
      <c r="H224" s="47">
        <v>2788.24</v>
      </c>
      <c r="I224" s="89">
        <v>665.1</v>
      </c>
      <c r="J224" s="68">
        <v>935.3</v>
      </c>
      <c r="K224" s="46">
        <v>1228.1500000000001</v>
      </c>
    </row>
    <row r="225" spans="1:11" s="41" customFormat="1">
      <c r="A225" s="43" t="s">
        <v>275</v>
      </c>
      <c r="B225" s="51" t="s">
        <v>14</v>
      </c>
      <c r="C225" s="48">
        <v>1899.41</v>
      </c>
      <c r="D225" s="44">
        <v>5131.3900000000003</v>
      </c>
      <c r="E225" s="47">
        <v>2251.9299999999998</v>
      </c>
      <c r="F225" s="47">
        <v>1658.27</v>
      </c>
      <c r="G225" s="46">
        <f t="shared" si="20"/>
        <v>10941</v>
      </c>
      <c r="H225" s="47">
        <v>1658.27</v>
      </c>
      <c r="I225" s="88">
        <v>3519.29</v>
      </c>
      <c r="J225" s="68">
        <v>1502.57</v>
      </c>
      <c r="K225" s="46">
        <v>1364.22</v>
      </c>
    </row>
    <row r="226" spans="1:11" s="41" customFormat="1">
      <c r="A226" s="43" t="s">
        <v>275</v>
      </c>
      <c r="B226" s="51" t="s">
        <v>16</v>
      </c>
      <c r="C226" s="49">
        <v>0</v>
      </c>
      <c r="D226" s="44">
        <v>0</v>
      </c>
      <c r="E226" s="47">
        <v>0</v>
      </c>
      <c r="F226" s="47">
        <v>0</v>
      </c>
      <c r="G226" s="46">
        <f t="shared" si="20"/>
        <v>0</v>
      </c>
      <c r="H226" s="47">
        <v>0</v>
      </c>
      <c r="I226" s="89">
        <v>0</v>
      </c>
      <c r="J226" s="68">
        <v>0</v>
      </c>
      <c r="K226" s="46">
        <v>0</v>
      </c>
    </row>
    <row r="227" spans="1:11" s="41" customFormat="1">
      <c r="A227" s="45" t="s">
        <v>281</v>
      </c>
      <c r="B227" s="51"/>
      <c r="C227" s="48">
        <v>32521.18</v>
      </c>
      <c r="D227" s="44">
        <v>23499.68</v>
      </c>
      <c r="E227" s="47">
        <f>SUBTOTAL(9,E221:E226)</f>
        <v>12537.75</v>
      </c>
      <c r="F227" s="47">
        <f>SUBTOTAL(9,F221:F226)</f>
        <v>18730.649999999998</v>
      </c>
      <c r="G227" s="46">
        <f t="shared" si="20"/>
        <v>87289.26</v>
      </c>
      <c r="H227" s="47">
        <f>SUBTOTAL(9,H221:H226)</f>
        <v>18730.649999999998</v>
      </c>
      <c r="I227" s="88">
        <v>36346.83</v>
      </c>
      <c r="J227" s="68">
        <v>9077.4599999999991</v>
      </c>
      <c r="K227" s="46">
        <v>8909.7999999999993</v>
      </c>
    </row>
    <row r="228" spans="1:11" s="41" customFormat="1">
      <c r="G228" s="46" t="s">
        <v>562</v>
      </c>
      <c r="I228" s="86"/>
      <c r="J228" s="68"/>
      <c r="K228" s="46"/>
    </row>
    <row r="229" spans="1:11" s="41" customFormat="1">
      <c r="A229" s="43" t="s">
        <v>475</v>
      </c>
      <c r="B229" s="51" t="s">
        <v>8</v>
      </c>
      <c r="C229" s="48">
        <v>6799.71</v>
      </c>
      <c r="D229" s="44">
        <v>24114.76</v>
      </c>
      <c r="E229" s="47">
        <v>11242.22</v>
      </c>
      <c r="F229" s="47">
        <v>4013.48</v>
      </c>
      <c r="G229" s="46">
        <f t="shared" si="20"/>
        <v>46170.17</v>
      </c>
      <c r="H229" s="47">
        <v>4013.48</v>
      </c>
      <c r="I229" s="88">
        <v>6108.54</v>
      </c>
      <c r="J229" s="68">
        <v>0</v>
      </c>
      <c r="K229" s="46">
        <v>20608.02</v>
      </c>
    </row>
    <row r="230" spans="1:11" s="41" customFormat="1">
      <c r="A230" s="43" t="s">
        <v>475</v>
      </c>
      <c r="B230" s="51" t="s">
        <v>10</v>
      </c>
      <c r="C230" s="49">
        <v>548.96</v>
      </c>
      <c r="D230" s="44">
        <v>6179.94</v>
      </c>
      <c r="E230" s="47">
        <v>2677.51</v>
      </c>
      <c r="F230" s="47">
        <v>0</v>
      </c>
      <c r="G230" s="46">
        <f t="shared" si="20"/>
        <v>9406.41</v>
      </c>
      <c r="H230" s="47">
        <v>0</v>
      </c>
      <c r="I230" s="89">
        <v>0</v>
      </c>
      <c r="J230" s="68">
        <v>6354.92</v>
      </c>
      <c r="K230" s="46">
        <v>0</v>
      </c>
    </row>
    <row r="231" spans="1:11" s="41" customFormat="1">
      <c r="A231" s="43" t="s">
        <v>475</v>
      </c>
      <c r="B231" s="51" t="s">
        <v>12</v>
      </c>
      <c r="C231" s="49">
        <v>0</v>
      </c>
      <c r="D231" s="44">
        <v>0</v>
      </c>
      <c r="E231" s="47">
        <v>0</v>
      </c>
      <c r="F231" s="47">
        <v>0</v>
      </c>
      <c r="G231" s="46">
        <f t="shared" si="20"/>
        <v>0</v>
      </c>
      <c r="H231" s="47">
        <v>0</v>
      </c>
      <c r="I231" s="89">
        <v>0</v>
      </c>
      <c r="J231" s="68">
        <v>0</v>
      </c>
      <c r="K231" s="46">
        <v>0</v>
      </c>
    </row>
    <row r="232" spans="1:11" s="41" customFormat="1">
      <c r="A232" s="43" t="s">
        <v>475</v>
      </c>
      <c r="B232" s="51" t="s">
        <v>14</v>
      </c>
      <c r="C232" s="49">
        <v>0</v>
      </c>
      <c r="D232" s="44">
        <v>768.66</v>
      </c>
      <c r="E232" s="47">
        <v>0</v>
      </c>
      <c r="F232" s="47">
        <v>211.21</v>
      </c>
      <c r="G232" s="46">
        <f t="shared" si="20"/>
        <v>979.87</v>
      </c>
      <c r="H232" s="47">
        <v>211.21</v>
      </c>
      <c r="I232" s="89">
        <v>836.52</v>
      </c>
      <c r="J232" s="68">
        <v>334.61</v>
      </c>
      <c r="K232" s="46">
        <v>333.06</v>
      </c>
    </row>
    <row r="233" spans="1:11" s="41" customFormat="1">
      <c r="A233" s="43" t="s">
        <v>475</v>
      </c>
      <c r="B233" s="51" t="s">
        <v>16</v>
      </c>
      <c r="C233" s="49">
        <v>0</v>
      </c>
      <c r="D233" s="44">
        <v>0</v>
      </c>
      <c r="E233" s="47">
        <v>0</v>
      </c>
      <c r="F233" s="47">
        <v>0</v>
      </c>
      <c r="G233" s="46">
        <f t="shared" si="20"/>
        <v>0</v>
      </c>
      <c r="H233" s="47">
        <v>0</v>
      </c>
      <c r="I233" s="89">
        <v>0</v>
      </c>
      <c r="J233" s="68">
        <v>0</v>
      </c>
      <c r="K233" s="46">
        <v>0</v>
      </c>
    </row>
    <row r="234" spans="1:11" s="41" customFormat="1">
      <c r="A234" s="45" t="s">
        <v>481</v>
      </c>
      <c r="B234" s="51"/>
      <c r="C234" s="48">
        <v>7348.67</v>
      </c>
      <c r="D234" s="44">
        <v>31063.359999999997</v>
      </c>
      <c r="E234" s="47">
        <f>SUBTOTAL(9,E228:E233)</f>
        <v>13919.73</v>
      </c>
      <c r="F234" s="47">
        <f>SUBTOTAL(9,F228:F233)</f>
        <v>4224.6899999999996</v>
      </c>
      <c r="G234" s="46">
        <f t="shared" si="20"/>
        <v>56556.45</v>
      </c>
      <c r="H234" s="47">
        <f>SUBTOTAL(9,H228:H233)</f>
        <v>4224.6899999999996</v>
      </c>
      <c r="I234" s="88">
        <v>6945.06</v>
      </c>
      <c r="J234" s="68">
        <v>6689.53</v>
      </c>
      <c r="K234" s="46">
        <v>20941.080000000002</v>
      </c>
    </row>
    <row r="235" spans="1:11" s="41" customFormat="1">
      <c r="G235" s="46" t="s">
        <v>562</v>
      </c>
      <c r="H235" s="46"/>
      <c r="I235" s="86"/>
      <c r="J235" s="68"/>
      <c r="K235" s="46"/>
    </row>
    <row r="236" spans="1:11" s="41" customFormat="1">
      <c r="A236" s="43" t="s">
        <v>291</v>
      </c>
      <c r="B236" s="51" t="s">
        <v>8</v>
      </c>
      <c r="C236" s="48">
        <v>1207.29</v>
      </c>
      <c r="D236" s="44">
        <v>5856.94</v>
      </c>
      <c r="E236" s="47">
        <v>3549.23</v>
      </c>
      <c r="F236" s="47">
        <v>1114.06</v>
      </c>
      <c r="G236" s="46">
        <f t="shared" si="20"/>
        <v>11727.519999999999</v>
      </c>
      <c r="H236" s="47">
        <v>1114.06</v>
      </c>
      <c r="I236" s="89">
        <v>472.23</v>
      </c>
      <c r="J236" s="68">
        <v>8167.99</v>
      </c>
      <c r="K236" s="46">
        <v>8764.69</v>
      </c>
    </row>
    <row r="237" spans="1:11" s="41" customFormat="1">
      <c r="A237" s="43" t="s">
        <v>291</v>
      </c>
      <c r="B237" s="51" t="s">
        <v>10</v>
      </c>
      <c r="C237" s="49">
        <v>0</v>
      </c>
      <c r="D237" s="44">
        <v>1703.36</v>
      </c>
      <c r="E237" s="47">
        <v>0</v>
      </c>
      <c r="F237" s="47">
        <v>0</v>
      </c>
      <c r="G237" s="46">
        <f t="shared" si="20"/>
        <v>1703.36</v>
      </c>
      <c r="H237" s="47">
        <v>0</v>
      </c>
      <c r="I237" s="89">
        <v>0</v>
      </c>
      <c r="J237" s="68">
        <v>0</v>
      </c>
      <c r="K237" s="46">
        <v>0</v>
      </c>
    </row>
    <row r="238" spans="1:11" s="41" customFormat="1">
      <c r="A238" s="43" t="s">
        <v>291</v>
      </c>
      <c r="B238" s="51" t="s">
        <v>12</v>
      </c>
      <c r="C238" s="49">
        <v>0</v>
      </c>
      <c r="D238" s="44">
        <v>0</v>
      </c>
      <c r="E238" s="47">
        <v>0</v>
      </c>
      <c r="F238" s="47">
        <v>0</v>
      </c>
      <c r="G238" s="46">
        <f t="shared" si="20"/>
        <v>0</v>
      </c>
      <c r="H238" s="47">
        <v>0</v>
      </c>
      <c r="I238" s="89">
        <v>0</v>
      </c>
      <c r="J238" s="68">
        <v>0</v>
      </c>
      <c r="K238" s="46">
        <v>0</v>
      </c>
    </row>
    <row r="239" spans="1:11" s="41" customFormat="1">
      <c r="A239" s="43" t="s">
        <v>291</v>
      </c>
      <c r="B239" s="51" t="s">
        <v>14</v>
      </c>
      <c r="C239" s="49">
        <v>0</v>
      </c>
      <c r="D239" s="44">
        <v>0</v>
      </c>
      <c r="E239" s="47">
        <v>0</v>
      </c>
      <c r="F239" s="47">
        <v>0</v>
      </c>
      <c r="G239" s="46">
        <f t="shared" si="20"/>
        <v>0</v>
      </c>
      <c r="H239" s="47">
        <v>0</v>
      </c>
      <c r="I239" s="89">
        <v>0</v>
      </c>
      <c r="J239" s="68">
        <v>0</v>
      </c>
      <c r="K239" s="46">
        <v>0</v>
      </c>
    </row>
    <row r="240" spans="1:11" s="41" customFormat="1">
      <c r="A240" s="43" t="s">
        <v>291</v>
      </c>
      <c r="B240" s="51" t="s">
        <v>16</v>
      </c>
      <c r="C240" s="49">
        <v>0</v>
      </c>
      <c r="D240" s="44">
        <v>0</v>
      </c>
      <c r="E240" s="47">
        <v>0</v>
      </c>
      <c r="F240" s="47">
        <v>0</v>
      </c>
      <c r="G240" s="46">
        <f t="shared" si="20"/>
        <v>0</v>
      </c>
      <c r="H240" s="47">
        <v>0</v>
      </c>
      <c r="I240" s="89">
        <v>0</v>
      </c>
      <c r="J240" s="68">
        <v>0</v>
      </c>
      <c r="K240" s="46">
        <v>0</v>
      </c>
    </row>
    <row r="241" spans="1:11" s="41" customFormat="1">
      <c r="A241" s="45" t="s">
        <v>297</v>
      </c>
      <c r="B241" s="51"/>
      <c r="C241" s="48">
        <v>1207.29</v>
      </c>
      <c r="D241" s="44">
        <v>7560.2999999999993</v>
      </c>
      <c r="E241" s="47">
        <f>SUBTOTAL(9,E235:E240)</f>
        <v>3549.23</v>
      </c>
      <c r="F241" s="47">
        <f>SUBTOTAL(9,F235:F240)</f>
        <v>1114.06</v>
      </c>
      <c r="G241" s="46">
        <f t="shared" si="20"/>
        <v>13430.88</v>
      </c>
      <c r="H241" s="47">
        <f>SUBTOTAL(9,H235:H240)</f>
        <v>1114.06</v>
      </c>
      <c r="I241" s="89">
        <v>472.23</v>
      </c>
      <c r="J241" s="68">
        <v>8167.99</v>
      </c>
      <c r="K241" s="46">
        <v>8764.69</v>
      </c>
    </row>
    <row r="242" spans="1:11" s="41" customFormat="1">
      <c r="G242" s="46" t="s">
        <v>562</v>
      </c>
      <c r="I242" s="86"/>
      <c r="J242" s="68"/>
      <c r="K242" s="46"/>
    </row>
    <row r="243" spans="1:11" s="41" customFormat="1">
      <c r="A243" s="43" t="s">
        <v>363</v>
      </c>
      <c r="B243" s="51" t="s">
        <v>8</v>
      </c>
      <c r="C243" s="49">
        <v>62.08</v>
      </c>
      <c r="D243" s="44">
        <v>666.42</v>
      </c>
      <c r="E243" s="47">
        <v>2293.7399999999998</v>
      </c>
      <c r="F243" s="47">
        <v>1791.72</v>
      </c>
      <c r="G243" s="46">
        <f t="shared" si="20"/>
        <v>4813.96</v>
      </c>
      <c r="H243" s="47">
        <v>1791.72</v>
      </c>
      <c r="I243" s="89">
        <v>273.87</v>
      </c>
      <c r="J243" s="68">
        <v>1086.21</v>
      </c>
      <c r="K243" s="46">
        <v>1876.32</v>
      </c>
    </row>
    <row r="244" spans="1:11" s="41" customFormat="1">
      <c r="A244" s="43" t="s">
        <v>363</v>
      </c>
      <c r="B244" s="51" t="s">
        <v>10</v>
      </c>
      <c r="C244" s="49">
        <v>0</v>
      </c>
      <c r="D244" s="44">
        <v>0</v>
      </c>
      <c r="E244" s="47">
        <v>0</v>
      </c>
      <c r="F244" s="47">
        <v>0</v>
      </c>
      <c r="G244" s="46">
        <f t="shared" si="20"/>
        <v>0</v>
      </c>
      <c r="H244" s="47">
        <v>0</v>
      </c>
      <c r="I244" s="89">
        <v>0</v>
      </c>
      <c r="J244" s="68">
        <v>0</v>
      </c>
      <c r="K244" s="46">
        <v>0</v>
      </c>
    </row>
    <row r="245" spans="1:11" s="41" customFormat="1">
      <c r="A245" s="43" t="s">
        <v>363</v>
      </c>
      <c r="B245" s="51" t="s">
        <v>12</v>
      </c>
      <c r="C245" s="49">
        <v>0</v>
      </c>
      <c r="D245" s="44">
        <v>0</v>
      </c>
      <c r="E245" s="47">
        <v>0</v>
      </c>
      <c r="F245" s="47">
        <v>0</v>
      </c>
      <c r="G245" s="46">
        <f t="shared" si="20"/>
        <v>0</v>
      </c>
      <c r="H245" s="47">
        <v>0</v>
      </c>
      <c r="I245" s="89">
        <v>0</v>
      </c>
      <c r="J245" s="68">
        <v>0</v>
      </c>
      <c r="K245" s="46">
        <v>0</v>
      </c>
    </row>
    <row r="246" spans="1:11" s="41" customFormat="1">
      <c r="A246" s="43" t="s">
        <v>363</v>
      </c>
      <c r="B246" s="51" t="s">
        <v>14</v>
      </c>
      <c r="C246" s="49">
        <v>0</v>
      </c>
      <c r="D246" s="44">
        <v>0</v>
      </c>
      <c r="E246" s="47">
        <v>0</v>
      </c>
      <c r="F246" s="47">
        <v>0</v>
      </c>
      <c r="G246" s="46">
        <f t="shared" si="20"/>
        <v>0</v>
      </c>
      <c r="H246" s="47">
        <v>0</v>
      </c>
      <c r="I246" s="89">
        <v>0</v>
      </c>
      <c r="J246" s="68">
        <v>0</v>
      </c>
      <c r="K246" s="46">
        <v>0</v>
      </c>
    </row>
    <row r="247" spans="1:11" s="41" customFormat="1">
      <c r="A247" s="43" t="s">
        <v>363</v>
      </c>
      <c r="B247" s="51" t="s">
        <v>16</v>
      </c>
      <c r="C247" s="49">
        <v>0</v>
      </c>
      <c r="D247" s="44">
        <v>0</v>
      </c>
      <c r="E247" s="47">
        <v>0</v>
      </c>
      <c r="F247" s="47">
        <v>0</v>
      </c>
      <c r="G247" s="46">
        <f t="shared" si="20"/>
        <v>0</v>
      </c>
      <c r="H247" s="47">
        <v>0</v>
      </c>
      <c r="I247" s="89">
        <v>0</v>
      </c>
      <c r="J247" s="68">
        <v>0</v>
      </c>
      <c r="K247" s="46">
        <v>0</v>
      </c>
    </row>
    <row r="248" spans="1:11" s="41" customFormat="1">
      <c r="A248" s="45" t="s">
        <v>369</v>
      </c>
      <c r="B248" s="51"/>
      <c r="C248" s="49">
        <v>62.08</v>
      </c>
      <c r="D248" s="44">
        <v>666.42</v>
      </c>
      <c r="E248" s="47">
        <f>SUBTOTAL(9,E242:E247)</f>
        <v>2293.7399999999998</v>
      </c>
      <c r="F248" s="47">
        <f>SUBTOTAL(9,F242:F247)</f>
        <v>1791.72</v>
      </c>
      <c r="G248" s="46">
        <f t="shared" si="20"/>
        <v>4813.96</v>
      </c>
      <c r="H248" s="47">
        <f>SUBTOTAL(9,H242:H247)</f>
        <v>1791.72</v>
      </c>
      <c r="I248" s="89">
        <v>273.87</v>
      </c>
      <c r="J248" s="68">
        <v>1086.21</v>
      </c>
      <c r="K248" s="46">
        <v>1876.32</v>
      </c>
    </row>
    <row r="249" spans="1:11" s="41" customFormat="1">
      <c r="D249" s="42"/>
      <c r="E249" s="42"/>
      <c r="F249" s="42"/>
      <c r="G249" s="46">
        <f t="shared" si="20"/>
        <v>0</v>
      </c>
      <c r="H249" s="42"/>
      <c r="I249" s="86"/>
      <c r="J249" s="68"/>
      <c r="K249" s="46"/>
    </row>
    <row r="250" spans="1:11" s="41" customFormat="1">
      <c r="A250" s="43" t="s">
        <v>331</v>
      </c>
      <c r="B250" s="51" t="s">
        <v>8</v>
      </c>
      <c r="C250" s="49">
        <v>9.98</v>
      </c>
      <c r="D250" s="44">
        <v>19.72</v>
      </c>
      <c r="E250" s="42">
        <v>0</v>
      </c>
      <c r="F250" s="47">
        <v>0</v>
      </c>
      <c r="G250" s="46">
        <f t="shared" si="20"/>
        <v>29.7</v>
      </c>
      <c r="H250" s="47">
        <v>0</v>
      </c>
      <c r="I250" s="89">
        <v>0</v>
      </c>
      <c r="J250" s="68">
        <v>0</v>
      </c>
      <c r="K250" s="46">
        <v>0</v>
      </c>
    </row>
    <row r="251" spans="1:11" s="41" customFormat="1">
      <c r="A251" s="43" t="s">
        <v>331</v>
      </c>
      <c r="B251" s="51" t="s">
        <v>10</v>
      </c>
      <c r="C251" s="49">
        <v>0</v>
      </c>
      <c r="D251" s="44">
        <v>0</v>
      </c>
      <c r="E251" s="42">
        <v>0</v>
      </c>
      <c r="F251" s="47">
        <v>0</v>
      </c>
      <c r="G251" s="46">
        <f t="shared" si="20"/>
        <v>0</v>
      </c>
      <c r="H251" s="47">
        <v>0</v>
      </c>
      <c r="I251" s="89">
        <v>0</v>
      </c>
      <c r="J251" s="68">
        <v>0</v>
      </c>
      <c r="K251" s="46">
        <v>0</v>
      </c>
    </row>
    <row r="252" spans="1:11" s="41" customFormat="1">
      <c r="A252" s="43" t="s">
        <v>331</v>
      </c>
      <c r="B252" s="51" t="s">
        <v>12</v>
      </c>
      <c r="C252" s="49">
        <v>2.82</v>
      </c>
      <c r="D252" s="44">
        <v>5.58</v>
      </c>
      <c r="E252" s="42">
        <v>0</v>
      </c>
      <c r="F252" s="47">
        <v>0</v>
      </c>
      <c r="G252" s="46">
        <f t="shared" si="20"/>
        <v>8.4</v>
      </c>
      <c r="H252" s="47">
        <v>0</v>
      </c>
      <c r="I252" s="89">
        <v>0</v>
      </c>
      <c r="J252" s="68">
        <v>0</v>
      </c>
      <c r="K252" s="46">
        <v>2.91</v>
      </c>
    </row>
    <row r="253" spans="1:11" s="41" customFormat="1">
      <c r="A253" s="43" t="s">
        <v>331</v>
      </c>
      <c r="B253" s="51" t="s">
        <v>14</v>
      </c>
      <c r="C253" s="49">
        <v>0</v>
      </c>
      <c r="D253" s="44">
        <v>0</v>
      </c>
      <c r="E253" s="42">
        <v>0</v>
      </c>
      <c r="F253" s="47">
        <v>0</v>
      </c>
      <c r="G253" s="46">
        <f t="shared" si="20"/>
        <v>0</v>
      </c>
      <c r="H253" s="47">
        <v>0</v>
      </c>
      <c r="I253" s="89">
        <v>0</v>
      </c>
      <c r="J253" s="68">
        <v>0</v>
      </c>
      <c r="K253" s="46">
        <v>4.8499999999999996</v>
      </c>
    </row>
    <row r="254" spans="1:11" s="41" customFormat="1">
      <c r="A254" s="43" t="s">
        <v>331</v>
      </c>
      <c r="B254" s="51" t="s">
        <v>16</v>
      </c>
      <c r="C254" s="49">
        <v>0</v>
      </c>
      <c r="D254" s="44">
        <v>0</v>
      </c>
      <c r="E254" s="42">
        <v>0</v>
      </c>
      <c r="F254" s="47">
        <v>0</v>
      </c>
      <c r="G254" s="46">
        <f t="shared" si="20"/>
        <v>0</v>
      </c>
      <c r="H254" s="47">
        <v>0</v>
      </c>
      <c r="I254" s="89">
        <v>0</v>
      </c>
      <c r="J254" s="68">
        <v>0</v>
      </c>
      <c r="K254" s="46">
        <v>0</v>
      </c>
    </row>
    <row r="255" spans="1:11" s="41" customFormat="1">
      <c r="A255" s="45" t="s">
        <v>337</v>
      </c>
      <c r="B255" s="51"/>
      <c r="C255" s="49">
        <v>12.8</v>
      </c>
      <c r="D255" s="44">
        <v>25.299999999999997</v>
      </c>
      <c r="E255" s="42">
        <v>0</v>
      </c>
      <c r="F255" s="47">
        <f>SUBTOTAL(9,F249:F254)</f>
        <v>0</v>
      </c>
      <c r="G255" s="46">
        <f t="shared" si="20"/>
        <v>38.099999999999994</v>
      </c>
      <c r="H255" s="47">
        <v>0</v>
      </c>
      <c r="I255" s="89">
        <v>0</v>
      </c>
      <c r="J255" s="68">
        <v>0</v>
      </c>
      <c r="K255" s="46">
        <v>7.76</v>
      </c>
    </row>
    <row r="256" spans="1:11" s="41" customFormat="1">
      <c r="D256" s="42"/>
      <c r="E256" s="42"/>
      <c r="F256" s="42"/>
      <c r="G256" s="46" t="s">
        <v>562</v>
      </c>
      <c r="H256" s="42"/>
      <c r="I256" s="86"/>
      <c r="J256" s="68"/>
      <c r="K256" s="46"/>
    </row>
    <row r="257" spans="1:11" s="41" customFormat="1">
      <c r="A257" s="43" t="s">
        <v>155</v>
      </c>
      <c r="B257" s="51" t="s">
        <v>8</v>
      </c>
      <c r="C257" s="48">
        <v>34124.5</v>
      </c>
      <c r="D257" s="44">
        <v>84296.24</v>
      </c>
      <c r="E257" s="47">
        <v>138993.88</v>
      </c>
      <c r="F257" s="47">
        <v>153782.35</v>
      </c>
      <c r="G257" s="46">
        <f t="shared" ref="G257:G312" si="21">SUM(C257:F257)</f>
        <v>411196.97</v>
      </c>
      <c r="H257" s="47">
        <v>153782.35</v>
      </c>
      <c r="I257" s="88">
        <v>70915.59</v>
      </c>
      <c r="J257" s="68">
        <v>122435.26</v>
      </c>
      <c r="K257" s="46">
        <v>115549.84</v>
      </c>
    </row>
    <row r="258" spans="1:11" s="41" customFormat="1">
      <c r="A258" s="43" t="s">
        <v>155</v>
      </c>
      <c r="B258" s="51" t="s">
        <v>10</v>
      </c>
      <c r="C258" s="48">
        <v>31353.8</v>
      </c>
      <c r="D258" s="44">
        <v>6020.4</v>
      </c>
      <c r="E258" s="47">
        <v>27227.1</v>
      </c>
      <c r="F258" s="47">
        <v>43379.54</v>
      </c>
      <c r="G258" s="46">
        <f t="shared" si="21"/>
        <v>107980.84</v>
      </c>
      <c r="H258" s="47">
        <v>43379.54</v>
      </c>
      <c r="I258" s="88">
        <v>42677.47</v>
      </c>
      <c r="J258" s="68">
        <v>23218.89</v>
      </c>
      <c r="K258" s="46">
        <v>43697.8</v>
      </c>
    </row>
    <row r="259" spans="1:11" s="41" customFormat="1">
      <c r="A259" s="43" t="s">
        <v>155</v>
      </c>
      <c r="B259" s="51" t="s">
        <v>12</v>
      </c>
      <c r="C259" s="49">
        <v>0</v>
      </c>
      <c r="D259" s="44">
        <v>292.02</v>
      </c>
      <c r="E259" s="47">
        <v>0</v>
      </c>
      <c r="F259" s="47">
        <v>258.67</v>
      </c>
      <c r="G259" s="46">
        <f t="shared" si="21"/>
        <v>550.69000000000005</v>
      </c>
      <c r="H259" s="47">
        <v>258.67</v>
      </c>
      <c r="I259" s="89">
        <v>0</v>
      </c>
      <c r="J259" s="68">
        <v>0</v>
      </c>
      <c r="K259" s="46">
        <v>29.51</v>
      </c>
    </row>
    <row r="260" spans="1:11" s="41" customFormat="1">
      <c r="A260" s="43" t="s">
        <v>155</v>
      </c>
      <c r="B260" s="51" t="s">
        <v>14</v>
      </c>
      <c r="C260" s="48">
        <v>3342.17</v>
      </c>
      <c r="D260" s="44">
        <v>6177.91</v>
      </c>
      <c r="E260" s="47">
        <v>3870.93</v>
      </c>
      <c r="F260" s="47">
        <v>3016.25</v>
      </c>
      <c r="G260" s="46">
        <f t="shared" si="21"/>
        <v>16407.260000000002</v>
      </c>
      <c r="H260" s="47">
        <v>3016.25</v>
      </c>
      <c r="I260" s="88">
        <v>6199.95</v>
      </c>
      <c r="J260" s="68">
        <v>970.31</v>
      </c>
      <c r="K260" s="46">
        <v>1545.91</v>
      </c>
    </row>
    <row r="261" spans="1:11" s="41" customFormat="1">
      <c r="A261" s="43" t="s">
        <v>155</v>
      </c>
      <c r="B261" s="51" t="s">
        <v>16</v>
      </c>
      <c r="C261" s="49">
        <v>0</v>
      </c>
      <c r="D261" s="44">
        <v>0</v>
      </c>
      <c r="E261" s="47">
        <v>0</v>
      </c>
      <c r="F261" s="47">
        <v>0</v>
      </c>
      <c r="G261" s="46">
        <f t="shared" si="21"/>
        <v>0</v>
      </c>
      <c r="H261" s="47">
        <v>0</v>
      </c>
      <c r="I261" s="89">
        <v>0</v>
      </c>
      <c r="J261" s="68">
        <v>0</v>
      </c>
      <c r="K261" s="46">
        <v>0</v>
      </c>
    </row>
    <row r="262" spans="1:11" s="41" customFormat="1">
      <c r="A262" s="45" t="s">
        <v>161</v>
      </c>
      <c r="B262" s="51"/>
      <c r="C262" s="48">
        <v>68820.47</v>
      </c>
      <c r="D262" s="44">
        <v>96786.57</v>
      </c>
      <c r="E262" s="47">
        <f>SUBTOTAL(9,E256:E261)</f>
        <v>170091.91</v>
      </c>
      <c r="F262" s="47">
        <f>SUBTOTAL(9,F256:F261)</f>
        <v>200436.81000000003</v>
      </c>
      <c r="G262" s="46">
        <f t="shared" si="21"/>
        <v>536135.76</v>
      </c>
      <c r="H262" s="47">
        <v>200436.81</v>
      </c>
      <c r="I262" s="88">
        <v>119793.01</v>
      </c>
      <c r="J262" s="68">
        <v>146624.46</v>
      </c>
      <c r="K262" s="46">
        <v>160823.06</v>
      </c>
    </row>
    <row r="263" spans="1:11" s="41" customFormat="1">
      <c r="D263" s="42"/>
      <c r="E263" s="42"/>
      <c r="F263" s="42"/>
      <c r="G263" s="46">
        <f t="shared" si="21"/>
        <v>0</v>
      </c>
      <c r="H263" s="46"/>
      <c r="I263" s="86"/>
      <c r="J263" s="68"/>
      <c r="K263" s="46"/>
    </row>
    <row r="264" spans="1:11" s="41" customFormat="1">
      <c r="A264" s="43" t="s">
        <v>27</v>
      </c>
      <c r="B264" s="51" t="s">
        <v>8</v>
      </c>
      <c r="C264" s="49">
        <v>0</v>
      </c>
      <c r="D264" s="44">
        <v>58792.59</v>
      </c>
      <c r="E264" s="47">
        <v>29594.74</v>
      </c>
      <c r="F264" s="47">
        <v>93917.91</v>
      </c>
      <c r="G264" s="46">
        <f t="shared" si="21"/>
        <v>182305.24</v>
      </c>
      <c r="H264" s="47">
        <v>93917.91</v>
      </c>
      <c r="I264" s="88">
        <v>23096.61</v>
      </c>
      <c r="J264" s="68">
        <v>29474.99</v>
      </c>
      <c r="K264" s="46">
        <v>50243.02</v>
      </c>
    </row>
    <row r="265" spans="1:11" s="41" customFormat="1">
      <c r="A265" s="43" t="s">
        <v>27</v>
      </c>
      <c r="B265" s="51" t="s">
        <v>10</v>
      </c>
      <c r="C265" s="49">
        <v>0</v>
      </c>
      <c r="D265" s="44">
        <v>0</v>
      </c>
      <c r="E265" s="47">
        <v>0</v>
      </c>
      <c r="F265" s="47">
        <v>0</v>
      </c>
      <c r="G265" s="46">
        <f t="shared" si="21"/>
        <v>0</v>
      </c>
      <c r="H265" s="47">
        <v>0</v>
      </c>
      <c r="I265" s="88">
        <v>8784.26</v>
      </c>
      <c r="J265" s="68">
        <v>7649.05</v>
      </c>
      <c r="K265" s="46">
        <v>0</v>
      </c>
    </row>
    <row r="266" spans="1:11" s="41" customFormat="1">
      <c r="A266" s="43" t="s">
        <v>27</v>
      </c>
      <c r="B266" s="51" t="s">
        <v>12</v>
      </c>
      <c r="C266" s="48">
        <v>17405.71</v>
      </c>
      <c r="D266" s="44">
        <v>23380.5</v>
      </c>
      <c r="E266" s="47">
        <v>12507.63</v>
      </c>
      <c r="F266" s="47">
        <v>6611.1</v>
      </c>
      <c r="G266" s="46">
        <f t="shared" si="21"/>
        <v>59904.939999999995</v>
      </c>
      <c r="H266" s="47">
        <v>6611.1</v>
      </c>
      <c r="I266" s="88">
        <v>21102.09</v>
      </c>
      <c r="J266" s="68">
        <v>3637.93</v>
      </c>
      <c r="K266" s="46">
        <v>10389.16</v>
      </c>
    </row>
    <row r="267" spans="1:11" s="41" customFormat="1">
      <c r="A267" s="43" t="s">
        <v>27</v>
      </c>
      <c r="B267" s="51" t="s">
        <v>14</v>
      </c>
      <c r="C267" s="49">
        <v>0</v>
      </c>
      <c r="D267" s="44">
        <v>15023.53</v>
      </c>
      <c r="E267" s="47">
        <v>1486.8</v>
      </c>
      <c r="F267" s="47">
        <v>14801.13</v>
      </c>
      <c r="G267" s="46">
        <f t="shared" si="21"/>
        <v>31311.46</v>
      </c>
      <c r="H267" s="47">
        <v>14801.13</v>
      </c>
      <c r="I267" s="89">
        <v>305.77</v>
      </c>
      <c r="J267" s="68">
        <v>1824.83</v>
      </c>
      <c r="K267" s="46">
        <v>583.19000000000005</v>
      </c>
    </row>
    <row r="268" spans="1:11" s="41" customFormat="1">
      <c r="A268" s="43" t="s">
        <v>27</v>
      </c>
      <c r="B268" s="51" t="s">
        <v>16</v>
      </c>
      <c r="C268" s="49">
        <v>0</v>
      </c>
      <c r="D268" s="44">
        <v>0</v>
      </c>
      <c r="E268" s="47">
        <v>0</v>
      </c>
      <c r="F268" s="47">
        <v>0</v>
      </c>
      <c r="G268" s="46">
        <f t="shared" si="21"/>
        <v>0</v>
      </c>
      <c r="H268" s="47">
        <v>0</v>
      </c>
      <c r="I268" s="89">
        <v>0</v>
      </c>
      <c r="J268" s="68">
        <v>0</v>
      </c>
      <c r="K268" s="46">
        <v>0</v>
      </c>
    </row>
    <row r="269" spans="1:11" s="41" customFormat="1">
      <c r="A269" s="45" t="s">
        <v>33</v>
      </c>
      <c r="B269" s="51"/>
      <c r="C269" s="48">
        <v>17405.71</v>
      </c>
      <c r="D269" s="44">
        <v>97196.62</v>
      </c>
      <c r="E269" s="47">
        <f>SUBTOTAL(9,E263:E268)</f>
        <v>43589.170000000006</v>
      </c>
      <c r="F269" s="47">
        <f>SUBTOTAL(9,F263:F268)</f>
        <v>115330.14000000001</v>
      </c>
      <c r="G269" s="46">
        <f t="shared" si="21"/>
        <v>273521.64</v>
      </c>
      <c r="H269" s="47">
        <v>115330.14</v>
      </c>
      <c r="I269" s="88">
        <v>53288.73</v>
      </c>
      <c r="J269" s="68">
        <v>42586.8</v>
      </c>
      <c r="K269" s="46">
        <v>61215.37</v>
      </c>
    </row>
    <row r="270" spans="1:11" s="41" customFormat="1">
      <c r="D270" s="42"/>
      <c r="E270" s="42"/>
      <c r="F270" s="42"/>
      <c r="G270" s="46">
        <f t="shared" si="21"/>
        <v>0</v>
      </c>
      <c r="H270" s="42"/>
      <c r="I270" s="86"/>
      <c r="J270" s="68"/>
      <c r="K270" s="46"/>
    </row>
    <row r="271" spans="1:11" s="41" customFormat="1">
      <c r="A271" s="43" t="s">
        <v>355</v>
      </c>
      <c r="B271" s="51" t="s">
        <v>8</v>
      </c>
      <c r="C271" s="49">
        <v>77.59</v>
      </c>
      <c r="D271" s="44">
        <v>12341.28</v>
      </c>
      <c r="E271" s="47">
        <v>5950.28</v>
      </c>
      <c r="F271" s="47">
        <v>4356.29</v>
      </c>
      <c r="G271" s="46">
        <f t="shared" si="21"/>
        <v>22725.440000000002</v>
      </c>
      <c r="H271" s="47">
        <v>4356.29</v>
      </c>
      <c r="I271" s="88">
        <v>4074.92</v>
      </c>
      <c r="J271" s="68">
        <v>2911.74</v>
      </c>
      <c r="K271" s="46">
        <v>748.14</v>
      </c>
    </row>
    <row r="272" spans="1:11" s="41" customFormat="1">
      <c r="A272" s="43" t="s">
        <v>355</v>
      </c>
      <c r="B272" s="51" t="s">
        <v>10</v>
      </c>
      <c r="C272" s="48">
        <v>5009.21</v>
      </c>
      <c r="D272" s="44">
        <v>0</v>
      </c>
      <c r="E272" s="47">
        <v>0</v>
      </c>
      <c r="F272" s="47">
        <v>0</v>
      </c>
      <c r="G272" s="46">
        <f t="shared" si="21"/>
        <v>5009.21</v>
      </c>
      <c r="H272" s="47">
        <v>0</v>
      </c>
      <c r="I272" s="88">
        <v>4983.51</v>
      </c>
      <c r="J272" s="68">
        <v>0</v>
      </c>
      <c r="K272" s="46">
        <v>0</v>
      </c>
    </row>
    <row r="273" spans="1:11" s="41" customFormat="1">
      <c r="A273" s="43" t="s">
        <v>355</v>
      </c>
      <c r="B273" s="51" t="s">
        <v>12</v>
      </c>
      <c r="C273" s="49">
        <v>0</v>
      </c>
      <c r="D273" s="44">
        <v>0</v>
      </c>
      <c r="E273" s="47">
        <v>0</v>
      </c>
      <c r="F273" s="47">
        <v>0</v>
      </c>
      <c r="G273" s="46">
        <f t="shared" si="21"/>
        <v>0</v>
      </c>
      <c r="H273" s="47">
        <v>0</v>
      </c>
      <c r="I273" s="89">
        <v>0</v>
      </c>
      <c r="J273" s="68">
        <v>0</v>
      </c>
      <c r="K273" s="46">
        <v>0</v>
      </c>
    </row>
    <row r="274" spans="1:11" s="41" customFormat="1">
      <c r="A274" s="43" t="s">
        <v>355</v>
      </c>
      <c r="B274" s="51" t="s">
        <v>14</v>
      </c>
      <c r="C274" s="49">
        <v>5.27</v>
      </c>
      <c r="D274" s="44">
        <v>224.61</v>
      </c>
      <c r="E274" s="47">
        <v>250.17</v>
      </c>
      <c r="F274" s="47">
        <v>57.27</v>
      </c>
      <c r="G274" s="46">
        <f t="shared" si="21"/>
        <v>537.32000000000005</v>
      </c>
      <c r="H274" s="47">
        <v>57.27</v>
      </c>
      <c r="I274" s="89">
        <v>0</v>
      </c>
      <c r="J274" s="68">
        <v>42.84</v>
      </c>
      <c r="K274" s="46">
        <v>138.47999999999999</v>
      </c>
    </row>
    <row r="275" spans="1:11" s="41" customFormat="1">
      <c r="A275" s="43" t="s">
        <v>355</v>
      </c>
      <c r="B275" s="51" t="s">
        <v>16</v>
      </c>
      <c r="C275" s="49">
        <v>0</v>
      </c>
      <c r="D275" s="44">
        <v>0</v>
      </c>
      <c r="E275" s="47">
        <v>0</v>
      </c>
      <c r="F275" s="47">
        <v>0</v>
      </c>
      <c r="G275" s="46">
        <f t="shared" si="21"/>
        <v>0</v>
      </c>
      <c r="H275" s="47">
        <v>0</v>
      </c>
      <c r="I275" s="89">
        <v>0</v>
      </c>
      <c r="J275" s="68">
        <v>0</v>
      </c>
      <c r="K275" s="46">
        <v>0</v>
      </c>
    </row>
    <row r="276" spans="1:11" s="41" customFormat="1">
      <c r="A276" s="45" t="s">
        <v>361</v>
      </c>
      <c r="B276" s="51"/>
      <c r="C276" s="48">
        <v>5092.07</v>
      </c>
      <c r="D276" s="44">
        <v>12565.890000000001</v>
      </c>
      <c r="E276" s="47">
        <f>SUBTOTAL(9,E270:E275)</f>
        <v>6200.45</v>
      </c>
      <c r="F276" s="47">
        <f>SUBTOTAL(9,F270:F275)</f>
        <v>4413.5600000000004</v>
      </c>
      <c r="G276" s="46">
        <f t="shared" si="21"/>
        <v>28271.97</v>
      </c>
      <c r="H276" s="47">
        <v>4413.5600000000004</v>
      </c>
      <c r="I276" s="88">
        <v>9058.43</v>
      </c>
      <c r="J276" s="68">
        <v>2954.58</v>
      </c>
      <c r="K276" s="46">
        <v>886.62</v>
      </c>
    </row>
    <row r="277" spans="1:11" s="41" customFormat="1">
      <c r="D277" s="42"/>
      <c r="E277" s="42"/>
      <c r="F277" s="42"/>
      <c r="G277" s="46">
        <f t="shared" si="21"/>
        <v>0</v>
      </c>
      <c r="H277" s="42"/>
      <c r="I277" s="86"/>
      <c r="J277" s="68"/>
      <c r="K277" s="46"/>
    </row>
    <row r="278" spans="1:11" s="41" customFormat="1">
      <c r="A278" s="43" t="s">
        <v>259</v>
      </c>
      <c r="B278" s="51" t="s">
        <v>8</v>
      </c>
      <c r="C278" s="49">
        <v>898.74</v>
      </c>
      <c r="D278" s="44">
        <v>3997.41</v>
      </c>
      <c r="E278" s="47">
        <v>7890.23</v>
      </c>
      <c r="F278" s="47">
        <v>4173.49</v>
      </c>
      <c r="G278" s="46">
        <f t="shared" si="21"/>
        <v>16959.87</v>
      </c>
      <c r="H278" s="47">
        <v>4173.49</v>
      </c>
      <c r="I278" s="89">
        <v>372.93</v>
      </c>
      <c r="J278" s="68">
        <v>1700.97</v>
      </c>
      <c r="K278" s="46">
        <v>3279.31</v>
      </c>
    </row>
    <row r="279" spans="1:11" s="41" customFormat="1">
      <c r="A279" s="43" t="s">
        <v>259</v>
      </c>
      <c r="B279" s="51" t="s">
        <v>10</v>
      </c>
      <c r="C279" s="49">
        <v>367.2</v>
      </c>
      <c r="D279" s="44">
        <v>0</v>
      </c>
      <c r="E279" s="47">
        <v>268.68</v>
      </c>
      <c r="F279" s="47">
        <v>0</v>
      </c>
      <c r="G279" s="46">
        <f t="shared" si="21"/>
        <v>635.88</v>
      </c>
      <c r="H279" s="47">
        <v>0</v>
      </c>
      <c r="I279" s="89">
        <v>0</v>
      </c>
      <c r="J279" s="68">
        <v>63.73</v>
      </c>
      <c r="K279" s="46">
        <v>0</v>
      </c>
    </row>
    <row r="280" spans="1:11" s="41" customFormat="1">
      <c r="A280" s="43" t="s">
        <v>259</v>
      </c>
      <c r="B280" s="51" t="s">
        <v>12</v>
      </c>
      <c r="C280" s="48">
        <v>1999.34</v>
      </c>
      <c r="D280" s="44">
        <v>18470.560000000001</v>
      </c>
      <c r="E280" s="47">
        <v>10313.91</v>
      </c>
      <c r="F280" s="47">
        <v>25972.26</v>
      </c>
      <c r="G280" s="46">
        <f t="shared" si="21"/>
        <v>56756.07</v>
      </c>
      <c r="H280" s="47">
        <v>25972.26</v>
      </c>
      <c r="I280" s="88">
        <v>6297.32</v>
      </c>
      <c r="J280" s="68">
        <v>11455.42</v>
      </c>
      <c r="K280" s="46">
        <v>20834.86</v>
      </c>
    </row>
    <row r="281" spans="1:11" s="41" customFormat="1">
      <c r="A281" s="43" t="s">
        <v>259</v>
      </c>
      <c r="B281" s="51" t="s">
        <v>14</v>
      </c>
      <c r="C281" s="49">
        <v>0</v>
      </c>
      <c r="D281" s="44">
        <v>0</v>
      </c>
      <c r="E281" s="47">
        <v>0</v>
      </c>
      <c r="F281" s="47">
        <v>0</v>
      </c>
      <c r="G281" s="46">
        <f t="shared" si="21"/>
        <v>0</v>
      </c>
      <c r="H281" s="47">
        <v>0</v>
      </c>
      <c r="I281" s="89">
        <v>0</v>
      </c>
      <c r="J281" s="68">
        <v>0</v>
      </c>
      <c r="K281" s="46">
        <v>0</v>
      </c>
    </row>
    <row r="282" spans="1:11" s="41" customFormat="1">
      <c r="A282" s="43" t="s">
        <v>259</v>
      </c>
      <c r="B282" s="51" t="s">
        <v>16</v>
      </c>
      <c r="C282" s="49">
        <v>0</v>
      </c>
      <c r="D282" s="44">
        <v>999.31</v>
      </c>
      <c r="E282" s="47">
        <v>0</v>
      </c>
      <c r="F282" s="47">
        <v>208.03</v>
      </c>
      <c r="G282" s="46">
        <f t="shared" si="21"/>
        <v>1207.3399999999999</v>
      </c>
      <c r="H282" s="47">
        <v>208.03</v>
      </c>
      <c r="I282" s="89">
        <v>892.25</v>
      </c>
      <c r="J282" s="68">
        <v>44.02</v>
      </c>
      <c r="K282" s="46">
        <v>870.74</v>
      </c>
    </row>
    <row r="283" spans="1:11" s="41" customFormat="1">
      <c r="A283" s="45" t="s">
        <v>265</v>
      </c>
      <c r="B283" s="51"/>
      <c r="C283" s="48">
        <v>3265.28</v>
      </c>
      <c r="D283" s="44">
        <v>23467.280000000002</v>
      </c>
      <c r="E283" s="47">
        <f>SUBTOTAL(9,E277:E282)</f>
        <v>18472.82</v>
      </c>
      <c r="F283" s="47">
        <f>SUBTOTAL(9,F277:F282)</f>
        <v>30353.78</v>
      </c>
      <c r="G283" s="46">
        <f t="shared" si="21"/>
        <v>75559.16</v>
      </c>
      <c r="H283" s="47">
        <v>30353.78</v>
      </c>
      <c r="I283" s="88">
        <v>7562.5</v>
      </c>
      <c r="J283" s="68">
        <v>13264.14</v>
      </c>
      <c r="K283" s="46">
        <v>24984.91</v>
      </c>
    </row>
    <row r="284" spans="1:11" s="41" customFormat="1">
      <c r="D284" s="42"/>
      <c r="E284" s="42"/>
      <c r="F284" s="42"/>
      <c r="G284" s="46">
        <f t="shared" si="21"/>
        <v>0</v>
      </c>
      <c r="H284" s="42"/>
      <c r="I284" s="86"/>
      <c r="J284" s="68"/>
      <c r="K284" s="46"/>
    </row>
    <row r="285" spans="1:11" s="41" customFormat="1">
      <c r="A285" s="43" t="s">
        <v>435</v>
      </c>
      <c r="B285" s="51" t="s">
        <v>8</v>
      </c>
      <c r="C285" s="48">
        <v>3534.9</v>
      </c>
      <c r="D285" s="44">
        <v>2356.13</v>
      </c>
      <c r="E285" s="47">
        <v>2129.92</v>
      </c>
      <c r="F285" s="47">
        <v>5357.4</v>
      </c>
      <c r="G285" s="46">
        <f t="shared" si="21"/>
        <v>13378.35</v>
      </c>
      <c r="H285" s="47">
        <v>5357.4</v>
      </c>
      <c r="I285" s="88">
        <v>4980.7299999999996</v>
      </c>
      <c r="J285" s="68">
        <v>3992.86</v>
      </c>
      <c r="K285" s="46">
        <v>2756.03</v>
      </c>
    </row>
    <row r="286" spans="1:11" s="41" customFormat="1">
      <c r="A286" s="43" t="s">
        <v>435</v>
      </c>
      <c r="B286" s="51" t="s">
        <v>10</v>
      </c>
      <c r="C286" s="49">
        <v>0</v>
      </c>
      <c r="D286" s="44">
        <v>0</v>
      </c>
      <c r="E286" s="47">
        <v>0</v>
      </c>
      <c r="F286" s="47">
        <v>0</v>
      </c>
      <c r="G286" s="46">
        <f t="shared" si="21"/>
        <v>0</v>
      </c>
      <c r="H286" s="47">
        <v>0</v>
      </c>
      <c r="I286" s="89">
        <v>0</v>
      </c>
      <c r="J286" s="68">
        <v>0</v>
      </c>
      <c r="K286" s="46">
        <v>0</v>
      </c>
    </row>
    <row r="287" spans="1:11" s="41" customFormat="1">
      <c r="A287" s="43" t="s">
        <v>435</v>
      </c>
      <c r="B287" s="51" t="s">
        <v>12</v>
      </c>
      <c r="C287" s="49">
        <v>0</v>
      </c>
      <c r="D287" s="44">
        <v>2884.46</v>
      </c>
      <c r="E287" s="47">
        <v>0</v>
      </c>
      <c r="F287" s="47">
        <v>0</v>
      </c>
      <c r="G287" s="46">
        <f t="shared" si="21"/>
        <v>2884.46</v>
      </c>
      <c r="H287" s="47">
        <v>0</v>
      </c>
      <c r="I287" s="89">
        <v>0</v>
      </c>
      <c r="J287" s="68">
        <v>70.349999999999994</v>
      </c>
      <c r="K287" s="46">
        <v>0</v>
      </c>
    </row>
    <row r="288" spans="1:11" s="41" customFormat="1">
      <c r="A288" s="43" t="s">
        <v>435</v>
      </c>
      <c r="B288" s="51" t="s">
        <v>14</v>
      </c>
      <c r="C288" s="49">
        <v>0</v>
      </c>
      <c r="D288" s="44">
        <v>0</v>
      </c>
      <c r="E288" s="47">
        <v>0</v>
      </c>
      <c r="F288" s="47">
        <v>0</v>
      </c>
      <c r="G288" s="46">
        <f t="shared" si="21"/>
        <v>0</v>
      </c>
      <c r="H288" s="47">
        <v>0</v>
      </c>
      <c r="I288" s="89">
        <v>0</v>
      </c>
      <c r="J288" s="68">
        <v>0</v>
      </c>
      <c r="K288" s="46">
        <v>0</v>
      </c>
    </row>
    <row r="289" spans="1:11" s="41" customFormat="1">
      <c r="A289" s="43" t="s">
        <v>435</v>
      </c>
      <c r="B289" s="51" t="s">
        <v>16</v>
      </c>
      <c r="C289" s="49">
        <v>374.82</v>
      </c>
      <c r="D289" s="44">
        <v>403.97</v>
      </c>
      <c r="E289" s="47">
        <v>0</v>
      </c>
      <c r="F289" s="47">
        <v>276.2</v>
      </c>
      <c r="G289" s="46">
        <f t="shared" si="21"/>
        <v>1054.99</v>
      </c>
      <c r="H289" s="47">
        <v>276.2</v>
      </c>
      <c r="I289" s="89">
        <v>0</v>
      </c>
      <c r="J289" s="68">
        <v>634.6</v>
      </c>
      <c r="K289" s="46">
        <v>553.17999999999995</v>
      </c>
    </row>
    <row r="290" spans="1:11" s="41" customFormat="1">
      <c r="A290" s="45" t="s">
        <v>441</v>
      </c>
      <c r="B290" s="51"/>
      <c r="C290" s="48">
        <v>3909.72</v>
      </c>
      <c r="D290" s="44">
        <v>5644.56</v>
      </c>
      <c r="E290" s="47">
        <f>SUBTOTAL(9,E284:E289)</f>
        <v>2129.92</v>
      </c>
      <c r="F290" s="47">
        <f>SUBTOTAL(9,F284:F289)</f>
        <v>5633.5999999999995</v>
      </c>
      <c r="G290" s="46">
        <f t="shared" si="21"/>
        <v>17317.8</v>
      </c>
      <c r="H290" s="47">
        <v>5633.6</v>
      </c>
      <c r="I290" s="88">
        <v>4980.7299999999996</v>
      </c>
      <c r="J290" s="68">
        <v>4697.8100000000004</v>
      </c>
      <c r="K290" s="46">
        <v>3309.21</v>
      </c>
    </row>
    <row r="291" spans="1:11" s="41" customFormat="1">
      <c r="D291" s="42"/>
      <c r="E291" s="42"/>
      <c r="F291" s="42"/>
      <c r="G291" s="46">
        <f t="shared" si="21"/>
        <v>0</v>
      </c>
      <c r="H291" s="46"/>
      <c r="I291" s="86"/>
      <c r="J291" s="68"/>
      <c r="K291" s="46"/>
    </row>
    <row r="292" spans="1:11" s="41" customFormat="1">
      <c r="A292" s="43" t="s">
        <v>59</v>
      </c>
      <c r="B292" s="51" t="s">
        <v>8</v>
      </c>
      <c r="C292" s="48">
        <v>55506.080000000002</v>
      </c>
      <c r="D292" s="44">
        <v>131446.22</v>
      </c>
      <c r="E292" s="47">
        <v>142127.78</v>
      </c>
      <c r="F292" s="47">
        <v>0</v>
      </c>
      <c r="G292" s="46">
        <f t="shared" si="21"/>
        <v>329080.07999999996</v>
      </c>
      <c r="H292" s="47">
        <v>0</v>
      </c>
      <c r="I292" s="88">
        <v>59704.31</v>
      </c>
      <c r="J292" s="68">
        <v>112480.4</v>
      </c>
      <c r="K292" s="46">
        <v>167007.89000000001</v>
      </c>
    </row>
    <row r="293" spans="1:11" s="41" customFormat="1">
      <c r="A293" s="43" t="s">
        <v>59</v>
      </c>
      <c r="B293" s="51" t="s">
        <v>10</v>
      </c>
      <c r="C293" s="49">
        <v>0</v>
      </c>
      <c r="D293" s="44">
        <v>0</v>
      </c>
      <c r="E293" s="47">
        <v>0</v>
      </c>
      <c r="F293" s="47">
        <v>0</v>
      </c>
      <c r="G293" s="46">
        <f t="shared" si="21"/>
        <v>0</v>
      </c>
      <c r="H293" s="47">
        <v>0</v>
      </c>
      <c r="I293" s="89">
        <v>0</v>
      </c>
      <c r="J293" s="68">
        <v>0</v>
      </c>
      <c r="K293" s="46">
        <v>0</v>
      </c>
    </row>
    <row r="294" spans="1:11" s="41" customFormat="1">
      <c r="A294" s="43" t="s">
        <v>59</v>
      </c>
      <c r="B294" s="51" t="s">
        <v>12</v>
      </c>
      <c r="C294" s="48">
        <v>5367.9</v>
      </c>
      <c r="D294" s="44">
        <v>3283.82</v>
      </c>
      <c r="E294" s="47">
        <v>2855.49</v>
      </c>
      <c r="F294" s="47">
        <v>0</v>
      </c>
      <c r="G294" s="46">
        <f t="shared" si="21"/>
        <v>11507.21</v>
      </c>
      <c r="H294" s="47">
        <v>0</v>
      </c>
      <c r="I294" s="88">
        <v>4106.51</v>
      </c>
      <c r="J294" s="68">
        <v>1004.44</v>
      </c>
      <c r="K294" s="46">
        <v>5082.16</v>
      </c>
    </row>
    <row r="295" spans="1:11" s="41" customFormat="1">
      <c r="A295" s="43" t="s">
        <v>59</v>
      </c>
      <c r="B295" s="51" t="s">
        <v>14</v>
      </c>
      <c r="C295" s="49">
        <v>641.12</v>
      </c>
      <c r="D295" s="44">
        <v>259.83999999999997</v>
      </c>
      <c r="E295" s="47">
        <v>4556.42</v>
      </c>
      <c r="F295" s="47">
        <v>0</v>
      </c>
      <c r="G295" s="46">
        <f t="shared" si="21"/>
        <v>5457.38</v>
      </c>
      <c r="H295" s="47">
        <v>0</v>
      </c>
      <c r="I295" s="88">
        <v>3167.19</v>
      </c>
      <c r="J295" s="68">
        <v>765.17</v>
      </c>
      <c r="K295" s="46">
        <v>4666.75</v>
      </c>
    </row>
    <row r="296" spans="1:11" s="41" customFormat="1">
      <c r="A296" s="43" t="s">
        <v>59</v>
      </c>
      <c r="B296" s="51" t="s">
        <v>16</v>
      </c>
      <c r="C296" s="49">
        <v>814.13</v>
      </c>
      <c r="D296" s="44">
        <v>1254.3699999999999</v>
      </c>
      <c r="E296" s="47">
        <v>2113.9</v>
      </c>
      <c r="F296" s="47">
        <v>0</v>
      </c>
      <c r="G296" s="46">
        <f t="shared" si="21"/>
        <v>4182.3999999999996</v>
      </c>
      <c r="H296" s="47">
        <v>0</v>
      </c>
      <c r="I296" s="88">
        <v>1673.18</v>
      </c>
      <c r="J296" s="68">
        <v>671.01</v>
      </c>
      <c r="K296" s="46">
        <v>2003.74</v>
      </c>
    </row>
    <row r="297" spans="1:11" s="41" customFormat="1">
      <c r="A297" s="45" t="s">
        <v>65</v>
      </c>
      <c r="B297" s="51"/>
      <c r="C297" s="48">
        <v>62329.23</v>
      </c>
      <c r="D297" s="44">
        <v>136244.25</v>
      </c>
      <c r="E297" s="47">
        <f>SUBTOTAL(9,E291:E296)</f>
        <v>151653.59</v>
      </c>
      <c r="F297" s="47">
        <f>SUBTOTAL(9,F291:F296)</f>
        <v>0</v>
      </c>
      <c r="G297" s="46">
        <f t="shared" si="21"/>
        <v>350227.07</v>
      </c>
      <c r="H297" s="47">
        <v>0</v>
      </c>
      <c r="I297" s="88">
        <v>68651.19</v>
      </c>
      <c r="J297" s="68" t="s">
        <v>583</v>
      </c>
      <c r="K297" s="46">
        <v>178760.54</v>
      </c>
    </row>
    <row r="298" spans="1:11" s="41" customFormat="1">
      <c r="D298" s="42"/>
      <c r="E298" s="42"/>
      <c r="F298" s="42"/>
      <c r="G298" s="46">
        <f t="shared" si="21"/>
        <v>0</v>
      </c>
      <c r="H298" s="42"/>
      <c r="I298" s="86"/>
      <c r="J298" s="68"/>
      <c r="K298" s="46"/>
    </row>
    <row r="299" spans="1:11" s="41" customFormat="1">
      <c r="A299" s="43" t="s">
        <v>99</v>
      </c>
      <c r="B299" s="51" t="s">
        <v>8</v>
      </c>
      <c r="C299" s="48">
        <v>107042</v>
      </c>
      <c r="D299" s="44">
        <v>357367.65</v>
      </c>
      <c r="E299" s="47">
        <v>175645.75</v>
      </c>
      <c r="F299" s="47">
        <v>213226.52</v>
      </c>
      <c r="G299" s="46">
        <f t="shared" si="21"/>
        <v>853281.92</v>
      </c>
      <c r="H299" s="47">
        <v>213226.52</v>
      </c>
      <c r="I299" s="88">
        <v>83963.92</v>
      </c>
      <c r="J299" s="68">
        <v>184054.64</v>
      </c>
      <c r="K299" s="46">
        <v>180725.49</v>
      </c>
    </row>
    <row r="300" spans="1:11" s="41" customFormat="1">
      <c r="A300" s="43" t="s">
        <v>99</v>
      </c>
      <c r="B300" s="51" t="s">
        <v>10</v>
      </c>
      <c r="C300" s="48">
        <v>34659.449999999997</v>
      </c>
      <c r="D300" s="44">
        <v>0</v>
      </c>
      <c r="E300" s="47">
        <v>22099.51</v>
      </c>
      <c r="F300" s="47">
        <v>27184.28</v>
      </c>
      <c r="G300" s="46">
        <f t="shared" si="21"/>
        <v>83943.239999999991</v>
      </c>
      <c r="H300" s="47">
        <v>27184.28</v>
      </c>
      <c r="I300" s="88">
        <v>32752.13</v>
      </c>
      <c r="J300" s="68">
        <v>9496.43</v>
      </c>
      <c r="K300" s="46">
        <v>28906.42</v>
      </c>
    </row>
    <row r="301" spans="1:11" s="41" customFormat="1">
      <c r="A301" s="43" t="s">
        <v>99</v>
      </c>
      <c r="B301" s="51" t="s">
        <v>12</v>
      </c>
      <c r="C301" s="49">
        <v>0</v>
      </c>
      <c r="D301" s="44">
        <v>0</v>
      </c>
      <c r="E301" s="47">
        <v>0</v>
      </c>
      <c r="F301" s="47">
        <v>0</v>
      </c>
      <c r="G301" s="46">
        <f t="shared" si="21"/>
        <v>0</v>
      </c>
      <c r="H301" s="47">
        <v>0</v>
      </c>
      <c r="I301" s="89">
        <v>0</v>
      </c>
      <c r="J301" s="68">
        <v>0</v>
      </c>
      <c r="K301" s="46">
        <v>0</v>
      </c>
    </row>
    <row r="302" spans="1:11" s="41" customFormat="1">
      <c r="A302" s="43" t="s">
        <v>99</v>
      </c>
      <c r="B302" s="51" t="s">
        <v>14</v>
      </c>
      <c r="C302" s="48">
        <v>9347.09</v>
      </c>
      <c r="D302" s="44">
        <v>5038.25</v>
      </c>
      <c r="E302" s="47">
        <v>5238.1499999999996</v>
      </c>
      <c r="F302" s="47">
        <v>5561.61</v>
      </c>
      <c r="G302" s="46">
        <f t="shared" si="21"/>
        <v>25185.1</v>
      </c>
      <c r="H302" s="47">
        <v>5561.61</v>
      </c>
      <c r="I302" s="88">
        <v>6911.1</v>
      </c>
      <c r="J302" s="68">
        <v>3222.31</v>
      </c>
      <c r="K302" s="46">
        <v>5594.64</v>
      </c>
    </row>
    <row r="303" spans="1:11" s="41" customFormat="1">
      <c r="A303" s="43" t="s">
        <v>99</v>
      </c>
      <c r="B303" s="51" t="s">
        <v>16</v>
      </c>
      <c r="C303" s="48">
        <v>1972.3</v>
      </c>
      <c r="D303" s="44">
        <v>1641.07</v>
      </c>
      <c r="E303" s="47">
        <v>4834.66</v>
      </c>
      <c r="F303" s="47">
        <v>5474.35</v>
      </c>
      <c r="G303" s="46">
        <f t="shared" si="21"/>
        <v>13922.38</v>
      </c>
      <c r="H303" s="47">
        <v>5474.35</v>
      </c>
      <c r="I303" s="88">
        <v>6805.95</v>
      </c>
      <c r="J303" s="68">
        <v>2955.03</v>
      </c>
      <c r="K303" s="46">
        <v>5113.8999999999996</v>
      </c>
    </row>
    <row r="304" spans="1:11" s="41" customFormat="1">
      <c r="A304" s="45" t="s">
        <v>105</v>
      </c>
      <c r="B304" s="51"/>
      <c r="C304" s="48">
        <v>153020.84</v>
      </c>
      <c r="D304" s="44">
        <v>364046.97000000003</v>
      </c>
      <c r="E304" s="47">
        <f>SUBTOTAL(9,E298:E303)</f>
        <v>207818.07</v>
      </c>
      <c r="F304" s="47">
        <f>SUBTOTAL(9,F298:F303)</f>
        <v>251446.75999999998</v>
      </c>
      <c r="G304" s="46">
        <f t="shared" si="21"/>
        <v>976332.64000000013</v>
      </c>
      <c r="H304" s="47">
        <v>251446.76</v>
      </c>
      <c r="I304" s="88">
        <v>130433.1</v>
      </c>
      <c r="J304" s="68">
        <v>199728.41</v>
      </c>
      <c r="K304" s="46">
        <v>220340.45</v>
      </c>
    </row>
    <row r="305" spans="1:11" s="41" customFormat="1">
      <c r="D305" s="42"/>
      <c r="E305" s="42"/>
      <c r="F305" s="42"/>
      <c r="G305" s="46">
        <f t="shared" si="21"/>
        <v>0</v>
      </c>
      <c r="H305" s="42"/>
      <c r="I305" s="86"/>
      <c r="J305" s="68"/>
      <c r="K305" s="46"/>
    </row>
    <row r="306" spans="1:11" s="41" customFormat="1">
      <c r="A306" s="43" t="s">
        <v>123</v>
      </c>
      <c r="B306" s="51" t="s">
        <v>8</v>
      </c>
      <c r="C306" s="48">
        <v>20669.36</v>
      </c>
      <c r="D306" s="44">
        <v>38474.410000000003</v>
      </c>
      <c r="E306" s="47">
        <v>33775.839999999997</v>
      </c>
      <c r="F306" s="47">
        <v>29536.73</v>
      </c>
      <c r="G306" s="46">
        <f t="shared" si="21"/>
        <v>122456.34</v>
      </c>
      <c r="H306" s="47">
        <v>29536.73</v>
      </c>
      <c r="I306" s="88">
        <v>37555.11</v>
      </c>
      <c r="J306" s="68">
        <v>118.2</v>
      </c>
      <c r="K306" s="46">
        <v>34103.32</v>
      </c>
    </row>
    <row r="307" spans="1:11" s="41" customFormat="1">
      <c r="A307" s="43" t="s">
        <v>123</v>
      </c>
      <c r="B307" s="51" t="s">
        <v>10</v>
      </c>
      <c r="C307" s="49">
        <v>0</v>
      </c>
      <c r="D307" s="44">
        <v>0</v>
      </c>
      <c r="E307" s="47">
        <v>0</v>
      </c>
      <c r="F307" s="47">
        <v>0</v>
      </c>
      <c r="G307" s="46">
        <f t="shared" si="21"/>
        <v>0</v>
      </c>
      <c r="H307" s="47">
        <v>0</v>
      </c>
      <c r="I307" s="89">
        <v>0</v>
      </c>
      <c r="J307" s="68">
        <v>0</v>
      </c>
      <c r="K307" s="46">
        <v>0</v>
      </c>
    </row>
    <row r="308" spans="1:11" s="41" customFormat="1">
      <c r="A308" s="43" t="s">
        <v>123</v>
      </c>
      <c r="B308" s="51" t="s">
        <v>12</v>
      </c>
      <c r="C308" s="48">
        <v>1373.44</v>
      </c>
      <c r="D308" s="44">
        <v>8103.15</v>
      </c>
      <c r="E308" s="47">
        <v>1282.28</v>
      </c>
      <c r="F308" s="47">
        <v>405.12</v>
      </c>
      <c r="G308" s="46">
        <f t="shared" si="21"/>
        <v>11163.990000000002</v>
      </c>
      <c r="H308" s="47">
        <v>405.12</v>
      </c>
      <c r="I308" s="89">
        <v>144.52000000000001</v>
      </c>
      <c r="J308" s="68">
        <v>0</v>
      </c>
      <c r="K308" s="46">
        <v>627.85</v>
      </c>
    </row>
    <row r="309" spans="1:11" s="41" customFormat="1">
      <c r="A309" s="43" t="s">
        <v>123</v>
      </c>
      <c r="B309" s="51" t="s">
        <v>14</v>
      </c>
      <c r="C309" s="48">
        <v>2849.39</v>
      </c>
      <c r="D309" s="44">
        <v>5815.3</v>
      </c>
      <c r="E309" s="47">
        <v>0</v>
      </c>
      <c r="F309" s="47">
        <v>3649.14</v>
      </c>
      <c r="G309" s="46">
        <f t="shared" si="21"/>
        <v>12313.83</v>
      </c>
      <c r="H309" s="47">
        <v>3649.14</v>
      </c>
      <c r="I309" s="89">
        <v>0</v>
      </c>
      <c r="J309" s="68">
        <v>4551.84</v>
      </c>
      <c r="K309" s="46">
        <v>2186.1</v>
      </c>
    </row>
    <row r="310" spans="1:11" s="41" customFormat="1">
      <c r="A310" s="43" t="s">
        <v>123</v>
      </c>
      <c r="B310" s="51" t="s">
        <v>16</v>
      </c>
      <c r="C310" s="49">
        <v>0</v>
      </c>
      <c r="D310" s="44">
        <v>0</v>
      </c>
      <c r="E310" s="47">
        <v>0</v>
      </c>
      <c r="F310" s="47">
        <v>0</v>
      </c>
      <c r="G310" s="46">
        <f t="shared" si="21"/>
        <v>0</v>
      </c>
      <c r="H310" s="47">
        <v>0</v>
      </c>
      <c r="I310" s="89">
        <v>0</v>
      </c>
      <c r="J310" s="68">
        <v>0</v>
      </c>
      <c r="K310" s="46">
        <v>0</v>
      </c>
    </row>
    <row r="311" spans="1:11" s="41" customFormat="1">
      <c r="A311" s="45" t="s">
        <v>129</v>
      </c>
      <c r="B311" s="51"/>
      <c r="C311" s="48">
        <v>24892.19</v>
      </c>
      <c r="D311" s="44">
        <v>52392.860000000008</v>
      </c>
      <c r="E311" s="47">
        <f>SUBTOTAL(9,E305:E310)</f>
        <v>35058.119999999995</v>
      </c>
      <c r="F311" s="47">
        <f>SUBTOTAL(9,F305:F310)</f>
        <v>33590.99</v>
      </c>
      <c r="G311" s="46">
        <f t="shared" si="21"/>
        <v>145934.16</v>
      </c>
      <c r="H311" s="47">
        <v>33590.99</v>
      </c>
      <c r="I311" s="88">
        <v>37699.629999999997</v>
      </c>
      <c r="J311" s="68">
        <v>4670.04</v>
      </c>
      <c r="K311" s="46">
        <v>36917.269999999997</v>
      </c>
    </row>
    <row r="312" spans="1:11" s="41" customFormat="1">
      <c r="G312" s="46">
        <f t="shared" si="21"/>
        <v>0</v>
      </c>
      <c r="I312" s="86"/>
      <c r="J312" s="68"/>
      <c r="K312" s="46"/>
    </row>
    <row r="313" spans="1:11" s="41" customFormat="1">
      <c r="A313" s="43" t="s">
        <v>139</v>
      </c>
      <c r="B313" s="51" t="s">
        <v>8</v>
      </c>
      <c r="C313" s="48">
        <v>3603.24</v>
      </c>
      <c r="D313" s="44">
        <v>25782.99</v>
      </c>
      <c r="E313" s="47">
        <v>2008.52</v>
      </c>
      <c r="F313" s="47">
        <v>0</v>
      </c>
      <c r="G313" s="46">
        <f t="shared" ref="G313:G367" si="22">SUM(C313:F313)</f>
        <v>31394.750000000004</v>
      </c>
      <c r="H313" s="47">
        <v>0</v>
      </c>
      <c r="I313" s="89">
        <v>0</v>
      </c>
      <c r="J313" s="68">
        <v>1662.61</v>
      </c>
      <c r="K313" s="46">
        <v>0</v>
      </c>
    </row>
    <row r="314" spans="1:11" s="41" customFormat="1">
      <c r="A314" s="43" t="s">
        <v>139</v>
      </c>
      <c r="B314" s="51" t="s">
        <v>10</v>
      </c>
      <c r="C314" s="49">
        <v>0</v>
      </c>
      <c r="D314" s="44">
        <v>1416.96</v>
      </c>
      <c r="E314" s="47">
        <v>0</v>
      </c>
      <c r="F314" s="47">
        <v>0</v>
      </c>
      <c r="G314" s="46">
        <f t="shared" si="22"/>
        <v>1416.96</v>
      </c>
      <c r="H314" s="47">
        <v>0</v>
      </c>
      <c r="I314" s="89">
        <v>0</v>
      </c>
      <c r="J314" s="68">
        <v>0</v>
      </c>
      <c r="K314" s="46">
        <v>0</v>
      </c>
    </row>
    <row r="315" spans="1:11" s="41" customFormat="1">
      <c r="A315" s="43" t="s">
        <v>139</v>
      </c>
      <c r="B315" s="51" t="s">
        <v>12</v>
      </c>
      <c r="C315" s="48">
        <v>3557.85</v>
      </c>
      <c r="D315" s="44">
        <v>23021.29</v>
      </c>
      <c r="E315" s="47">
        <v>3371.64</v>
      </c>
      <c r="F315" s="47">
        <v>0</v>
      </c>
      <c r="G315" s="46">
        <f t="shared" si="22"/>
        <v>29950.78</v>
      </c>
      <c r="H315" s="47">
        <v>0</v>
      </c>
      <c r="I315" s="88">
        <v>1857.38</v>
      </c>
      <c r="J315" s="68">
        <v>19816.5</v>
      </c>
      <c r="K315" s="46">
        <v>5120.2</v>
      </c>
    </row>
    <row r="316" spans="1:11" s="41" customFormat="1">
      <c r="A316" s="43" t="s">
        <v>139</v>
      </c>
      <c r="B316" s="51" t="s">
        <v>14</v>
      </c>
      <c r="C316" s="49">
        <v>0</v>
      </c>
      <c r="D316" s="44">
        <v>0</v>
      </c>
      <c r="E316" s="47">
        <v>0</v>
      </c>
      <c r="F316" s="47">
        <v>0</v>
      </c>
      <c r="G316" s="46">
        <f t="shared" si="22"/>
        <v>0</v>
      </c>
      <c r="H316" s="47">
        <v>0</v>
      </c>
      <c r="I316" s="89">
        <v>0</v>
      </c>
      <c r="J316" s="68">
        <v>0</v>
      </c>
      <c r="K316" s="46">
        <v>0</v>
      </c>
    </row>
    <row r="317" spans="1:11" s="41" customFormat="1">
      <c r="A317" s="43" t="s">
        <v>139</v>
      </c>
      <c r="B317" s="51" t="s">
        <v>16</v>
      </c>
      <c r="C317" s="49">
        <v>0</v>
      </c>
      <c r="D317" s="44">
        <v>3316.21</v>
      </c>
      <c r="E317" s="47">
        <v>458.91</v>
      </c>
      <c r="F317" s="47">
        <v>0</v>
      </c>
      <c r="G317" s="46">
        <f t="shared" si="22"/>
        <v>3775.12</v>
      </c>
      <c r="H317" s="47">
        <v>0</v>
      </c>
      <c r="I317" s="89">
        <v>0</v>
      </c>
      <c r="J317" s="68">
        <v>1911.87</v>
      </c>
      <c r="K317" s="46">
        <v>0</v>
      </c>
    </row>
    <row r="318" spans="1:11" s="41" customFormat="1">
      <c r="A318" s="45" t="s">
        <v>145</v>
      </c>
      <c r="B318" s="51"/>
      <c r="C318" s="48">
        <v>7161.09</v>
      </c>
      <c r="D318" s="44">
        <v>53537.450000000004</v>
      </c>
      <c r="E318" s="47">
        <f>SUBTOTAL(9,E312:E317)</f>
        <v>5839.07</v>
      </c>
      <c r="F318" s="47">
        <f>SUBTOTAL(9,F312:F317)</f>
        <v>0</v>
      </c>
      <c r="G318" s="46">
        <f t="shared" si="22"/>
        <v>66537.610000000015</v>
      </c>
      <c r="H318" s="47">
        <v>0</v>
      </c>
      <c r="I318" s="88">
        <v>1857.38</v>
      </c>
      <c r="J318" s="68">
        <v>23390.98</v>
      </c>
      <c r="K318" s="46">
        <v>5120.2</v>
      </c>
    </row>
    <row r="319" spans="1:11" s="41" customFormat="1">
      <c r="G319" s="46">
        <f t="shared" si="22"/>
        <v>0</v>
      </c>
      <c r="H319" s="46"/>
      <c r="I319" s="86"/>
      <c r="J319" s="68"/>
      <c r="K319" s="46"/>
    </row>
    <row r="320" spans="1:11" s="41" customFormat="1">
      <c r="A320" s="43" t="s">
        <v>387</v>
      </c>
      <c r="B320" s="51" t="s">
        <v>8</v>
      </c>
      <c r="C320" s="48">
        <v>12922.93</v>
      </c>
      <c r="D320" s="44">
        <v>34694.14</v>
      </c>
      <c r="E320" s="47">
        <v>18965.189999999999</v>
      </c>
      <c r="F320" s="47">
        <v>10468.77</v>
      </c>
      <c r="G320" s="46">
        <f t="shared" si="22"/>
        <v>77051.03</v>
      </c>
      <c r="H320" s="47">
        <v>10468.77</v>
      </c>
      <c r="I320" s="88">
        <v>23253.759999999998</v>
      </c>
      <c r="J320" s="68">
        <v>33341.019999999997</v>
      </c>
      <c r="K320" s="46">
        <v>18363.650000000001</v>
      </c>
    </row>
    <row r="321" spans="1:11" s="41" customFormat="1">
      <c r="A321" s="43" t="s">
        <v>387</v>
      </c>
      <c r="B321" s="51" t="s">
        <v>10</v>
      </c>
      <c r="C321" s="48">
        <v>1761.36</v>
      </c>
      <c r="D321" s="44">
        <v>4252.95</v>
      </c>
      <c r="E321" s="47">
        <v>3242.37</v>
      </c>
      <c r="F321" s="47">
        <v>1898.55</v>
      </c>
      <c r="G321" s="46">
        <f t="shared" si="22"/>
        <v>11155.23</v>
      </c>
      <c r="H321" s="47">
        <v>1898.55</v>
      </c>
      <c r="I321" s="88">
        <v>4123.01</v>
      </c>
      <c r="J321" s="68">
        <v>5888.76</v>
      </c>
      <c r="K321" s="46">
        <v>3451.9</v>
      </c>
    </row>
    <row r="322" spans="1:11" s="41" customFormat="1">
      <c r="A322" s="43" t="s">
        <v>387</v>
      </c>
      <c r="B322" s="51" t="s">
        <v>12</v>
      </c>
      <c r="C322" s="48">
        <v>1011.09</v>
      </c>
      <c r="D322" s="44">
        <v>2117.84</v>
      </c>
      <c r="E322" s="47">
        <v>2075.34</v>
      </c>
      <c r="F322" s="47">
        <v>2365.4699999999998</v>
      </c>
      <c r="G322" s="46">
        <f t="shared" si="22"/>
        <v>7569.74</v>
      </c>
      <c r="H322" s="47">
        <v>2365.4699999999998</v>
      </c>
      <c r="I322" s="88">
        <v>5426.73</v>
      </c>
      <c r="J322" s="68">
        <v>5744.72</v>
      </c>
      <c r="K322" s="46">
        <v>2898.16</v>
      </c>
    </row>
    <row r="323" spans="1:11" s="41" customFormat="1">
      <c r="A323" s="43" t="s">
        <v>387</v>
      </c>
      <c r="B323" s="51" t="s">
        <v>14</v>
      </c>
      <c r="C323" s="48">
        <v>4589.7</v>
      </c>
      <c r="D323" s="44">
        <v>8329.39</v>
      </c>
      <c r="E323" s="47">
        <v>11711.61</v>
      </c>
      <c r="F323" s="47">
        <v>8212.8799999999992</v>
      </c>
      <c r="G323" s="46">
        <f t="shared" si="22"/>
        <v>32843.58</v>
      </c>
      <c r="H323" s="47">
        <v>8212.8799999999992</v>
      </c>
      <c r="I323" s="88">
        <v>7350.67</v>
      </c>
      <c r="J323" s="68">
        <v>10628.9</v>
      </c>
      <c r="K323" s="46">
        <v>7239.28</v>
      </c>
    </row>
    <row r="324" spans="1:11" s="41" customFormat="1">
      <c r="A324" s="43" t="s">
        <v>387</v>
      </c>
      <c r="B324" s="51" t="s">
        <v>16</v>
      </c>
      <c r="C324" s="49">
        <v>0</v>
      </c>
      <c r="D324" s="44">
        <v>0</v>
      </c>
      <c r="E324" s="47">
        <v>0</v>
      </c>
      <c r="F324" s="47">
        <v>0</v>
      </c>
      <c r="G324" s="46">
        <f t="shared" si="22"/>
        <v>0</v>
      </c>
      <c r="H324" s="47">
        <v>0</v>
      </c>
      <c r="I324" s="89">
        <v>0</v>
      </c>
      <c r="J324" s="68">
        <v>0</v>
      </c>
      <c r="K324" s="46">
        <v>0</v>
      </c>
    </row>
    <row r="325" spans="1:11" s="41" customFormat="1">
      <c r="A325" s="45" t="s">
        <v>393</v>
      </c>
      <c r="B325" s="51"/>
      <c r="C325" s="48">
        <v>20285.080000000002</v>
      </c>
      <c r="D325" s="44">
        <v>49394.319999999992</v>
      </c>
      <c r="E325" s="47">
        <f>SUBTOTAL(9,E319:E324)</f>
        <v>35994.509999999995</v>
      </c>
      <c r="F325" s="47">
        <f>SUBTOTAL(9,F319:F324)</f>
        <v>22945.67</v>
      </c>
      <c r="G325" s="46">
        <f t="shared" si="22"/>
        <v>128619.57999999999</v>
      </c>
      <c r="H325" s="47">
        <v>22945.67</v>
      </c>
      <c r="I325" s="88">
        <v>40154.17</v>
      </c>
      <c r="J325" s="68">
        <v>55603.4</v>
      </c>
      <c r="K325" s="46">
        <v>31952.99</v>
      </c>
    </row>
    <row r="326" spans="1:11" s="41" customFormat="1">
      <c r="D326" s="42"/>
      <c r="E326" s="42"/>
      <c r="F326" s="42"/>
      <c r="G326" s="46" t="s">
        <v>562</v>
      </c>
      <c r="H326" s="42"/>
      <c r="I326" s="86"/>
      <c r="J326" s="68"/>
      <c r="K326" s="46"/>
    </row>
    <row r="327" spans="1:11" s="41" customFormat="1">
      <c r="A327" s="43" t="s">
        <v>499</v>
      </c>
      <c r="B327" s="51" t="s">
        <v>8</v>
      </c>
      <c r="C327" s="48">
        <v>4750.8999999999996</v>
      </c>
      <c r="D327" s="44">
        <v>15261.66</v>
      </c>
      <c r="E327" s="47">
        <v>706.68</v>
      </c>
      <c r="F327" s="47">
        <v>9587.5400000000009</v>
      </c>
      <c r="G327" s="46">
        <f t="shared" si="22"/>
        <v>30306.78</v>
      </c>
      <c r="H327" s="47">
        <v>9587.5400000000009</v>
      </c>
      <c r="I327" s="89">
        <v>0</v>
      </c>
      <c r="J327" s="68">
        <v>0</v>
      </c>
      <c r="K327" s="46">
        <v>1831.69</v>
      </c>
    </row>
    <row r="328" spans="1:11" s="41" customFormat="1">
      <c r="A328" s="43" t="s">
        <v>499</v>
      </c>
      <c r="B328" s="51" t="s">
        <v>10</v>
      </c>
      <c r="C328" s="49">
        <v>0</v>
      </c>
      <c r="D328" s="44">
        <v>0</v>
      </c>
      <c r="E328" s="47">
        <v>0</v>
      </c>
      <c r="F328" s="47">
        <v>0</v>
      </c>
      <c r="G328" s="46">
        <f t="shared" si="22"/>
        <v>0</v>
      </c>
      <c r="H328" s="47">
        <v>0</v>
      </c>
      <c r="I328" s="89">
        <v>0</v>
      </c>
      <c r="J328" s="68">
        <v>0</v>
      </c>
      <c r="K328" s="46">
        <v>0</v>
      </c>
    </row>
    <row r="329" spans="1:11" s="41" customFormat="1">
      <c r="A329" s="43" t="s">
        <v>499</v>
      </c>
      <c r="B329" s="51" t="s">
        <v>12</v>
      </c>
      <c r="C329" s="48">
        <v>2714.71</v>
      </c>
      <c r="D329" s="44">
        <v>4622.46</v>
      </c>
      <c r="E329" s="47">
        <v>1098.42</v>
      </c>
      <c r="F329" s="47">
        <v>5885.26</v>
      </c>
      <c r="G329" s="46">
        <f t="shared" si="22"/>
        <v>14320.85</v>
      </c>
      <c r="H329" s="47">
        <v>5885.26</v>
      </c>
      <c r="I329" s="89">
        <v>0</v>
      </c>
      <c r="J329" s="68">
        <v>0</v>
      </c>
      <c r="K329" s="46">
        <v>1700.8</v>
      </c>
    </row>
    <row r="330" spans="1:11" s="41" customFormat="1">
      <c r="A330" s="43" t="s">
        <v>499</v>
      </c>
      <c r="B330" s="51" t="s">
        <v>14</v>
      </c>
      <c r="C330" s="48">
        <v>1660.85</v>
      </c>
      <c r="D330" s="44">
        <v>1148.3499999999999</v>
      </c>
      <c r="E330" s="47">
        <v>917.36</v>
      </c>
      <c r="F330" s="47">
        <v>542.28</v>
      </c>
      <c r="G330" s="46">
        <f t="shared" si="22"/>
        <v>4268.84</v>
      </c>
      <c r="H330" s="47">
        <v>542.28</v>
      </c>
      <c r="I330" s="89">
        <v>0</v>
      </c>
      <c r="J330" s="68">
        <v>426.96</v>
      </c>
      <c r="K330" s="46">
        <v>247.9</v>
      </c>
    </row>
    <row r="331" spans="1:11" s="41" customFormat="1">
      <c r="A331" s="43" t="s">
        <v>499</v>
      </c>
      <c r="B331" s="51" t="s">
        <v>16</v>
      </c>
      <c r="C331" s="49">
        <v>0</v>
      </c>
      <c r="D331" s="44">
        <v>0</v>
      </c>
      <c r="E331" s="47">
        <v>0</v>
      </c>
      <c r="F331" s="47">
        <v>0</v>
      </c>
      <c r="G331" s="46">
        <f t="shared" si="22"/>
        <v>0</v>
      </c>
      <c r="H331" s="47">
        <v>0</v>
      </c>
      <c r="I331" s="89">
        <v>0</v>
      </c>
      <c r="J331" s="68">
        <v>0</v>
      </c>
      <c r="K331" s="46">
        <v>0</v>
      </c>
    </row>
    <row r="332" spans="1:11" s="41" customFormat="1">
      <c r="A332" s="45" t="s">
        <v>505</v>
      </c>
      <c r="B332" s="51"/>
      <c r="C332" s="48">
        <v>9126.4599999999991</v>
      </c>
      <c r="D332" s="44">
        <v>21032.469999999998</v>
      </c>
      <c r="E332" s="47">
        <f>SUBTOTAL(9,E326:E331)</f>
        <v>2722.46</v>
      </c>
      <c r="F332" s="47">
        <f>SUBTOTAL(9,F326:F331)</f>
        <v>16015.080000000002</v>
      </c>
      <c r="G332" s="46">
        <f t="shared" si="22"/>
        <v>48896.47</v>
      </c>
      <c r="H332" s="47">
        <v>16015.08</v>
      </c>
      <c r="I332" s="89">
        <v>0</v>
      </c>
      <c r="J332" s="68">
        <v>426.96</v>
      </c>
      <c r="K332" s="46">
        <v>3780.39</v>
      </c>
    </row>
    <row r="333" spans="1:11" s="41" customFormat="1">
      <c r="D333" s="42"/>
      <c r="E333" s="42"/>
      <c r="F333" s="42"/>
      <c r="G333" s="46" t="s">
        <v>562</v>
      </c>
      <c r="H333" s="42"/>
      <c r="I333" s="86"/>
      <c r="J333" s="68"/>
      <c r="K333" s="46"/>
    </row>
    <row r="334" spans="1:11" s="41" customFormat="1">
      <c r="A334" s="43" t="s">
        <v>179</v>
      </c>
      <c r="B334" s="51" t="s">
        <v>8</v>
      </c>
      <c r="C334" s="48">
        <v>4951.0600000000004</v>
      </c>
      <c r="D334" s="44">
        <v>29894.560000000001</v>
      </c>
      <c r="E334" s="47">
        <v>17349.04</v>
      </c>
      <c r="F334" s="47">
        <v>21512.79</v>
      </c>
      <c r="G334" s="46">
        <f t="shared" si="22"/>
        <v>73707.450000000012</v>
      </c>
      <c r="H334" s="47">
        <v>21512.79</v>
      </c>
      <c r="I334" s="88">
        <v>5623.94</v>
      </c>
      <c r="J334" s="68">
        <v>13837</v>
      </c>
      <c r="K334" s="46">
        <v>12880.88</v>
      </c>
    </row>
    <row r="335" spans="1:11" s="41" customFormat="1">
      <c r="A335" s="43" t="s">
        <v>179</v>
      </c>
      <c r="B335" s="51" t="s">
        <v>10</v>
      </c>
      <c r="C335" s="49">
        <v>0</v>
      </c>
      <c r="D335" s="44">
        <v>4312.25</v>
      </c>
      <c r="E335" s="47">
        <v>1740.33</v>
      </c>
      <c r="F335" s="47">
        <v>1509.05</v>
      </c>
      <c r="G335" s="46">
        <f t="shared" si="22"/>
        <v>7561.63</v>
      </c>
      <c r="H335" s="47">
        <v>1509.05</v>
      </c>
      <c r="I335" s="89">
        <v>0</v>
      </c>
      <c r="J335" s="68">
        <v>1321.37</v>
      </c>
      <c r="K335" s="46">
        <v>880.38</v>
      </c>
    </row>
    <row r="336" spans="1:11" s="41" customFormat="1">
      <c r="A336" s="43" t="s">
        <v>179</v>
      </c>
      <c r="B336" s="51" t="s">
        <v>12</v>
      </c>
      <c r="C336" s="49">
        <v>139.12</v>
      </c>
      <c r="D336" s="44">
        <v>834.57</v>
      </c>
      <c r="E336" s="47">
        <v>5182.3900000000003</v>
      </c>
      <c r="F336" s="47">
        <v>3705.52</v>
      </c>
      <c r="G336" s="46">
        <f t="shared" si="22"/>
        <v>9861.6</v>
      </c>
      <c r="H336" s="47">
        <v>3705.52</v>
      </c>
      <c r="I336" s="88">
        <v>2106.6799999999998</v>
      </c>
      <c r="J336" s="68">
        <v>5662.54</v>
      </c>
      <c r="K336" s="46">
        <v>2586.48</v>
      </c>
    </row>
    <row r="337" spans="1:11" s="41" customFormat="1">
      <c r="A337" s="43" t="s">
        <v>179</v>
      </c>
      <c r="B337" s="51" t="s">
        <v>14</v>
      </c>
      <c r="C337" s="49">
        <v>244.21</v>
      </c>
      <c r="D337" s="44">
        <v>941.7</v>
      </c>
      <c r="E337" s="47">
        <v>1421.75</v>
      </c>
      <c r="F337" s="47">
        <v>4895.3999999999996</v>
      </c>
      <c r="G337" s="46">
        <f t="shared" si="22"/>
        <v>7503.0599999999995</v>
      </c>
      <c r="H337" s="47">
        <v>4895.3999999999996</v>
      </c>
      <c r="I337" s="89">
        <v>559.61</v>
      </c>
      <c r="J337" s="68">
        <v>2817</v>
      </c>
      <c r="K337" s="46">
        <v>2123.11</v>
      </c>
    </row>
    <row r="338" spans="1:11" s="41" customFormat="1">
      <c r="A338" s="43" t="s">
        <v>179</v>
      </c>
      <c r="B338" s="51" t="s">
        <v>16</v>
      </c>
      <c r="C338" s="49">
        <v>15.82</v>
      </c>
      <c r="D338" s="44">
        <v>284.58999999999997</v>
      </c>
      <c r="E338" s="47">
        <v>284.83</v>
      </c>
      <c r="F338" s="47">
        <v>1350.38</v>
      </c>
      <c r="G338" s="46">
        <f t="shared" si="22"/>
        <v>1935.6200000000001</v>
      </c>
      <c r="H338" s="47">
        <v>1350.38</v>
      </c>
      <c r="I338" s="89">
        <v>214.27</v>
      </c>
      <c r="J338" s="68">
        <v>422.99</v>
      </c>
      <c r="K338" s="46">
        <v>326.95999999999998</v>
      </c>
    </row>
    <row r="339" spans="1:11" s="41" customFormat="1">
      <c r="A339" s="45" t="s">
        <v>185</v>
      </c>
      <c r="B339" s="51"/>
      <c r="C339" s="48">
        <v>5350.21</v>
      </c>
      <c r="D339" s="44">
        <v>36267.669999999991</v>
      </c>
      <c r="E339" s="47">
        <f>SUBTOTAL(9,E333:E338)</f>
        <v>25978.340000000004</v>
      </c>
      <c r="F339" s="47">
        <f>SUBTOTAL(9,F333:F338)</f>
        <v>32973.14</v>
      </c>
      <c r="G339" s="46">
        <f t="shared" si="22"/>
        <v>100569.36</v>
      </c>
      <c r="H339" s="47">
        <v>32973.14</v>
      </c>
      <c r="I339" s="88">
        <v>8504.5</v>
      </c>
      <c r="J339" s="68">
        <v>24060.9</v>
      </c>
      <c r="K339" s="46">
        <v>18797.810000000001</v>
      </c>
    </row>
    <row r="340" spans="1:11" s="41" customFormat="1">
      <c r="G340" s="46" t="s">
        <v>562</v>
      </c>
      <c r="I340" s="86"/>
      <c r="J340" s="68"/>
      <c r="K340" s="46"/>
    </row>
    <row r="341" spans="1:11" s="41" customFormat="1">
      <c r="A341" s="43" t="s">
        <v>339</v>
      </c>
      <c r="B341" s="51" t="s">
        <v>8</v>
      </c>
      <c r="C341" s="48">
        <v>23930.13</v>
      </c>
      <c r="D341" s="44">
        <v>78830.3</v>
      </c>
      <c r="E341" s="47">
        <v>127297.05</v>
      </c>
      <c r="F341" s="47">
        <v>162938.01</v>
      </c>
      <c r="G341" s="46">
        <f>SUM(C341:F341)</f>
        <v>392995.49</v>
      </c>
      <c r="H341" s="47">
        <v>162938.01</v>
      </c>
      <c r="I341" s="88">
        <v>56421.1</v>
      </c>
      <c r="J341" s="68">
        <v>122414.96</v>
      </c>
      <c r="K341" s="46">
        <v>122720.39</v>
      </c>
    </row>
    <row r="342" spans="1:11" s="41" customFormat="1">
      <c r="A342" s="43" t="s">
        <v>339</v>
      </c>
      <c r="B342" s="51" t="s">
        <v>10</v>
      </c>
      <c r="C342" s="48">
        <v>24027.279999999999</v>
      </c>
      <c r="D342" s="44">
        <v>30464.11</v>
      </c>
      <c r="E342" s="47">
        <v>18327.68</v>
      </c>
      <c r="F342" s="47">
        <v>25109.8</v>
      </c>
      <c r="G342" s="46">
        <f>SUM(C342:F342)</f>
        <v>97928.87000000001</v>
      </c>
      <c r="H342" s="47">
        <v>25109.8</v>
      </c>
      <c r="I342" s="88">
        <v>46023.519999999997</v>
      </c>
      <c r="J342" s="68">
        <v>30900.240000000002</v>
      </c>
      <c r="K342" s="46">
        <v>38419.519999999997</v>
      </c>
    </row>
    <row r="343" spans="1:11" s="41" customFormat="1">
      <c r="A343" s="43" t="s">
        <v>339</v>
      </c>
      <c r="B343" s="51" t="s">
        <v>12</v>
      </c>
      <c r="C343" s="48">
        <v>22915.82</v>
      </c>
      <c r="D343" s="44">
        <v>16040.46</v>
      </c>
      <c r="E343" s="47">
        <v>16194.55</v>
      </c>
      <c r="F343" s="47">
        <v>27244.34</v>
      </c>
      <c r="G343" s="46">
        <f>SUM(C343:F343)</f>
        <v>82395.17</v>
      </c>
      <c r="H343" s="47">
        <v>27244.34</v>
      </c>
      <c r="I343" s="88">
        <v>14605.8</v>
      </c>
      <c r="J343" s="68">
        <v>9683.89</v>
      </c>
      <c r="K343" s="46">
        <v>8024.33</v>
      </c>
    </row>
    <row r="344" spans="1:11" s="41" customFormat="1">
      <c r="A344" s="43" t="s">
        <v>339</v>
      </c>
      <c r="B344" s="51" t="s">
        <v>14</v>
      </c>
      <c r="C344" s="48">
        <v>8265.26</v>
      </c>
      <c r="D344" s="44">
        <v>33994.26</v>
      </c>
      <c r="E344" s="47">
        <v>2730.93</v>
      </c>
      <c r="F344" s="47">
        <v>17882.46</v>
      </c>
      <c r="G344" s="46">
        <f>SUM(C344:F344)</f>
        <v>62872.91</v>
      </c>
      <c r="H344" s="47">
        <v>17882.46</v>
      </c>
      <c r="I344" s="88">
        <v>11300.55</v>
      </c>
      <c r="J344" s="68">
        <v>11027.79</v>
      </c>
      <c r="K344" s="46">
        <v>2216.12</v>
      </c>
    </row>
    <row r="345" spans="1:11" s="41" customFormat="1">
      <c r="A345" s="43" t="s">
        <v>339</v>
      </c>
      <c r="B345" s="51" t="s">
        <v>16</v>
      </c>
      <c r="C345" s="48">
        <v>1032.1199999999999</v>
      </c>
      <c r="D345" s="44">
        <v>6631.3</v>
      </c>
      <c r="E345" s="47">
        <v>21.43</v>
      </c>
      <c r="F345" s="47">
        <v>5024.33</v>
      </c>
      <c r="G345" s="46">
        <f>SUM(C345:F345)</f>
        <v>12709.18</v>
      </c>
      <c r="H345" s="47">
        <v>5024.33</v>
      </c>
      <c r="I345" s="88">
        <v>1722.01</v>
      </c>
      <c r="J345" s="68">
        <v>150.34</v>
      </c>
      <c r="K345" s="46">
        <v>951.68</v>
      </c>
    </row>
    <row r="346" spans="1:11" s="41" customFormat="1">
      <c r="A346" s="45" t="s">
        <v>345</v>
      </c>
      <c r="B346" s="51"/>
      <c r="C346" s="48">
        <v>80170.61</v>
      </c>
      <c r="D346" s="44">
        <v>165960.43</v>
      </c>
      <c r="E346" s="47" t="e">
        <f>SUBTOTAL(9,#REF!)</f>
        <v>#REF!</v>
      </c>
      <c r="F346" s="47" t="e">
        <f>SUBTOTAL(9,#REF!)</f>
        <v>#REF!</v>
      </c>
      <c r="G346" s="46" t="e">
        <f>SUM(C346:F346)</f>
        <v>#REF!</v>
      </c>
      <c r="H346" s="47">
        <v>238198.94</v>
      </c>
      <c r="I346" s="88">
        <v>130072.98</v>
      </c>
      <c r="J346" s="68">
        <v>174177.22</v>
      </c>
      <c r="K346" s="46">
        <v>172332.04</v>
      </c>
    </row>
    <row r="347" spans="1:11" s="41" customFormat="1">
      <c r="G347" s="46"/>
      <c r="H347" s="46"/>
      <c r="I347" s="70"/>
      <c r="J347" s="68"/>
      <c r="K347" s="46"/>
    </row>
    <row r="348" spans="1:11" s="41" customFormat="1">
      <c r="A348" s="43" t="s">
        <v>195</v>
      </c>
      <c r="B348" s="51" t="s">
        <v>8</v>
      </c>
      <c r="C348" s="48">
        <v>1017.54</v>
      </c>
      <c r="D348" s="44">
        <v>37171.68</v>
      </c>
      <c r="E348" s="47">
        <v>10099.879999999999</v>
      </c>
      <c r="F348" s="47">
        <v>8817.99</v>
      </c>
      <c r="G348" s="46">
        <f t="shared" si="22"/>
        <v>57107.09</v>
      </c>
      <c r="H348" s="47">
        <v>8817.99</v>
      </c>
      <c r="I348" s="88">
        <v>4799.92</v>
      </c>
      <c r="J348" s="68">
        <v>8146.1</v>
      </c>
      <c r="K348" s="46">
        <v>11083.43</v>
      </c>
    </row>
    <row r="349" spans="1:11" s="41" customFormat="1">
      <c r="A349" s="43" t="s">
        <v>195</v>
      </c>
      <c r="B349" s="51" t="s">
        <v>10</v>
      </c>
      <c r="C349" s="49">
        <v>0</v>
      </c>
      <c r="D349" s="44">
        <v>434.61</v>
      </c>
      <c r="E349" s="47">
        <v>613.02</v>
      </c>
      <c r="F349" s="47">
        <v>853.73</v>
      </c>
      <c r="G349" s="46">
        <f t="shared" si="22"/>
        <v>1901.3600000000001</v>
      </c>
      <c r="H349" s="47">
        <v>853.73</v>
      </c>
      <c r="I349" s="89">
        <v>657.33</v>
      </c>
      <c r="J349" s="68">
        <v>41.28</v>
      </c>
      <c r="K349" s="46">
        <v>52.76</v>
      </c>
    </row>
    <row r="350" spans="1:11" s="41" customFormat="1">
      <c r="A350" s="43" t="s">
        <v>195</v>
      </c>
      <c r="B350" s="51" t="s">
        <v>12</v>
      </c>
      <c r="C350" s="49">
        <v>0</v>
      </c>
      <c r="D350" s="44">
        <v>4357.55</v>
      </c>
      <c r="E350" s="47">
        <v>0</v>
      </c>
      <c r="F350" s="47">
        <v>1252.6199999999999</v>
      </c>
      <c r="G350" s="46">
        <f t="shared" si="22"/>
        <v>5610.17</v>
      </c>
      <c r="H350" s="47">
        <v>1252.6199999999999</v>
      </c>
      <c r="I350" s="88">
        <v>13985.74</v>
      </c>
      <c r="J350" s="68">
        <v>1121.22</v>
      </c>
      <c r="K350" s="46">
        <v>0</v>
      </c>
    </row>
    <row r="351" spans="1:11" s="41" customFormat="1">
      <c r="A351" s="43" t="s">
        <v>195</v>
      </c>
      <c r="B351" s="51" t="s">
        <v>14</v>
      </c>
      <c r="C351" s="49">
        <v>0</v>
      </c>
      <c r="D351" s="44">
        <v>7672.3</v>
      </c>
      <c r="E351" s="47">
        <v>1267.71</v>
      </c>
      <c r="F351" s="47">
        <v>2196.02</v>
      </c>
      <c r="G351" s="46">
        <f t="shared" si="22"/>
        <v>11136.03</v>
      </c>
      <c r="H351" s="47">
        <v>2196.02</v>
      </c>
      <c r="I351" s="88">
        <v>7336.75</v>
      </c>
      <c r="J351" s="68">
        <v>1269.2</v>
      </c>
      <c r="K351" s="46">
        <v>842.28</v>
      </c>
    </row>
    <row r="352" spans="1:11" s="41" customFormat="1">
      <c r="A352" s="43" t="s">
        <v>195</v>
      </c>
      <c r="B352" s="51" t="s">
        <v>16</v>
      </c>
      <c r="C352" s="49">
        <v>0</v>
      </c>
      <c r="D352" s="44">
        <v>0</v>
      </c>
      <c r="E352" s="47">
        <v>0</v>
      </c>
      <c r="F352" s="47">
        <v>0</v>
      </c>
      <c r="G352" s="46">
        <f t="shared" si="22"/>
        <v>0</v>
      </c>
      <c r="H352" s="47">
        <v>0</v>
      </c>
      <c r="I352" s="89">
        <v>0</v>
      </c>
      <c r="J352" s="68">
        <v>0</v>
      </c>
      <c r="K352" s="46">
        <v>0</v>
      </c>
    </row>
    <row r="353" spans="1:14">
      <c r="A353" s="45" t="s">
        <v>201</v>
      </c>
      <c r="B353" s="51"/>
      <c r="C353" s="48">
        <v>1017.54</v>
      </c>
      <c r="D353" s="44">
        <v>49636.140000000007</v>
      </c>
      <c r="E353" s="47">
        <f>SUBTOTAL(9,E340:E352)</f>
        <v>176552.24999999997</v>
      </c>
      <c r="F353" s="47">
        <f>SUBTOTAL(9,F340:F352)</f>
        <v>251319.29999999996</v>
      </c>
      <c r="G353" s="46">
        <f t="shared" si="22"/>
        <v>478525.23</v>
      </c>
      <c r="H353" s="47">
        <v>13120.36</v>
      </c>
      <c r="I353" s="88">
        <v>26779.74</v>
      </c>
      <c r="J353" s="68">
        <v>10577.8</v>
      </c>
      <c r="K353" s="46">
        <v>11978.47</v>
      </c>
    </row>
    <row r="354" spans="1:14">
      <c r="D354" s="42"/>
      <c r="E354" s="42"/>
      <c r="F354" s="42"/>
      <c r="G354" s="46" t="s">
        <v>562</v>
      </c>
      <c r="H354" s="42"/>
      <c r="I354" s="89" t="s">
        <v>562</v>
      </c>
    </row>
    <row r="355" spans="1:14">
      <c r="A355" s="43" t="s">
        <v>19</v>
      </c>
      <c r="B355" s="51" t="s">
        <v>8</v>
      </c>
      <c r="C355" s="48">
        <v>12910.62</v>
      </c>
      <c r="D355" s="44">
        <v>215185.27</v>
      </c>
      <c r="E355" s="47">
        <v>71728.59</v>
      </c>
      <c r="F355" s="47">
        <v>156027.63</v>
      </c>
      <c r="G355" s="46">
        <f t="shared" si="22"/>
        <v>455852.11</v>
      </c>
      <c r="H355" s="47">
        <v>156027.63</v>
      </c>
      <c r="I355" s="88">
        <v>23927.43</v>
      </c>
      <c r="J355" s="68">
        <v>66868.149999999994</v>
      </c>
      <c r="K355" s="46">
        <v>94734.32</v>
      </c>
    </row>
    <row r="356" spans="1:14">
      <c r="A356" s="43" t="s">
        <v>19</v>
      </c>
      <c r="B356" s="51" t="s">
        <v>10</v>
      </c>
      <c r="C356" s="49">
        <v>0</v>
      </c>
      <c r="D356" s="44">
        <v>0</v>
      </c>
      <c r="E356" s="47">
        <v>0</v>
      </c>
      <c r="F356" s="47">
        <v>0</v>
      </c>
      <c r="G356" s="46">
        <f t="shared" si="22"/>
        <v>0</v>
      </c>
      <c r="H356" s="47">
        <v>0</v>
      </c>
      <c r="I356" s="89">
        <v>0</v>
      </c>
      <c r="J356" s="68">
        <v>0</v>
      </c>
      <c r="K356" s="46">
        <v>0</v>
      </c>
    </row>
    <row r="357" spans="1:14">
      <c r="A357" s="43" t="s">
        <v>19</v>
      </c>
      <c r="B357" s="51" t="s">
        <v>12</v>
      </c>
      <c r="C357" s="49">
        <v>0</v>
      </c>
      <c r="D357" s="44">
        <v>0</v>
      </c>
      <c r="E357" s="47">
        <v>0</v>
      </c>
      <c r="F357" s="47">
        <v>0</v>
      </c>
      <c r="G357" s="46">
        <f t="shared" si="22"/>
        <v>0</v>
      </c>
      <c r="H357" s="47">
        <v>0</v>
      </c>
      <c r="I357" s="89">
        <v>0</v>
      </c>
      <c r="J357" s="68">
        <v>0</v>
      </c>
      <c r="K357" s="46">
        <v>0</v>
      </c>
    </row>
    <row r="358" spans="1:14">
      <c r="A358" s="43" t="s">
        <v>19</v>
      </c>
      <c r="B358" s="51" t="s">
        <v>14</v>
      </c>
      <c r="C358" s="48">
        <v>2910.4</v>
      </c>
      <c r="D358" s="44">
        <v>9615.58</v>
      </c>
      <c r="E358" s="47">
        <v>2771.17</v>
      </c>
      <c r="F358" s="47">
        <v>32914.36</v>
      </c>
      <c r="G358" s="46">
        <f t="shared" si="22"/>
        <v>48211.51</v>
      </c>
      <c r="H358" s="47">
        <v>32914.36</v>
      </c>
      <c r="I358" s="88">
        <v>1274.21</v>
      </c>
      <c r="J358" s="68">
        <v>298.45999999999998</v>
      </c>
      <c r="K358" s="46">
        <v>1093.18</v>
      </c>
    </row>
    <row r="359" spans="1:14">
      <c r="A359" s="43" t="s">
        <v>19</v>
      </c>
      <c r="B359" s="51" t="s">
        <v>16</v>
      </c>
      <c r="C359" s="49">
        <v>0</v>
      </c>
      <c r="D359" s="44">
        <v>0</v>
      </c>
      <c r="E359" s="47">
        <v>0</v>
      </c>
      <c r="F359" s="47">
        <v>0</v>
      </c>
      <c r="G359" s="46">
        <f t="shared" si="22"/>
        <v>0</v>
      </c>
      <c r="H359" s="47">
        <v>0</v>
      </c>
      <c r="I359" s="89">
        <v>0</v>
      </c>
      <c r="J359" s="68">
        <v>0</v>
      </c>
      <c r="K359" s="46">
        <v>0</v>
      </c>
    </row>
    <row r="360" spans="1:14">
      <c r="A360" s="45" t="s">
        <v>25</v>
      </c>
      <c r="B360" s="51"/>
      <c r="C360" s="48">
        <v>15821.02</v>
      </c>
      <c r="D360" s="44">
        <v>224800.84999999998</v>
      </c>
      <c r="E360" s="47">
        <f>SUBTOTAL(9,E354:E359)</f>
        <v>74499.759999999995</v>
      </c>
      <c r="F360" s="47">
        <f>SUBTOTAL(9,F354:F359)</f>
        <v>188941.99</v>
      </c>
      <c r="G360" s="46">
        <f t="shared" si="22"/>
        <v>504063.61999999994</v>
      </c>
      <c r="H360" s="47">
        <v>188941.99</v>
      </c>
      <c r="I360" s="88">
        <v>25201.64</v>
      </c>
      <c r="J360" s="68">
        <v>67166.61</v>
      </c>
      <c r="K360" s="46">
        <v>95827.5</v>
      </c>
    </row>
    <row r="361" spans="1:14" ht="16" customHeight="1">
      <c r="D361" s="42"/>
      <c r="E361" s="42"/>
      <c r="F361" s="42"/>
      <c r="G361" s="46" t="s">
        <v>562</v>
      </c>
      <c r="H361" s="42"/>
    </row>
    <row r="362" spans="1:14" s="81" customFormat="1">
      <c r="A362" s="73" t="s">
        <v>491</v>
      </c>
      <c r="B362" s="74" t="s">
        <v>8</v>
      </c>
      <c r="C362" s="75">
        <v>49629.03</v>
      </c>
      <c r="D362" s="76">
        <v>75048.600000000006</v>
      </c>
      <c r="E362" s="77">
        <v>89443.5</v>
      </c>
      <c r="F362" s="77">
        <v>146441.21</v>
      </c>
      <c r="G362" s="78">
        <f t="shared" si="22"/>
        <v>360562.33999999997</v>
      </c>
      <c r="H362" s="53">
        <v>146441.21</v>
      </c>
      <c r="I362" s="90">
        <v>95945.34</v>
      </c>
      <c r="J362" s="79">
        <v>0</v>
      </c>
      <c r="K362" s="78">
        <v>330408.57</v>
      </c>
      <c r="L362" s="80"/>
      <c r="M362" s="99">
        <v>17142.830000000002</v>
      </c>
      <c r="N362" s="81" t="s">
        <v>586</v>
      </c>
    </row>
    <row r="363" spans="1:14" s="81" customFormat="1">
      <c r="A363" s="73" t="s">
        <v>491</v>
      </c>
      <c r="B363" s="74" t="s">
        <v>10</v>
      </c>
      <c r="C363" s="82">
        <v>0</v>
      </c>
      <c r="D363" s="76">
        <v>0</v>
      </c>
      <c r="E363" s="77">
        <v>0</v>
      </c>
      <c r="F363" s="77">
        <v>0</v>
      </c>
      <c r="G363" s="78">
        <f t="shared" si="22"/>
        <v>0</v>
      </c>
      <c r="H363" s="53">
        <v>0</v>
      </c>
      <c r="I363" s="91">
        <v>0</v>
      </c>
      <c r="J363" s="79">
        <v>0</v>
      </c>
      <c r="K363" s="78">
        <v>0</v>
      </c>
      <c r="L363" s="80"/>
      <c r="M363" s="99"/>
    </row>
    <row r="364" spans="1:14" s="81" customFormat="1">
      <c r="A364" s="73" t="s">
        <v>491</v>
      </c>
      <c r="B364" s="74" t="s">
        <v>12</v>
      </c>
      <c r="C364" s="82">
        <v>867.15</v>
      </c>
      <c r="D364" s="76">
        <v>24746.720000000001</v>
      </c>
      <c r="E364" s="77">
        <v>14327.57</v>
      </c>
      <c r="F364" s="77">
        <v>17689</v>
      </c>
      <c r="G364" s="78">
        <f t="shared" si="22"/>
        <v>57630.44</v>
      </c>
      <c r="H364" s="53">
        <v>17689</v>
      </c>
      <c r="I364" s="90">
        <v>4325.4399999999996</v>
      </c>
      <c r="J364" s="79">
        <v>0</v>
      </c>
      <c r="K364" s="78">
        <v>16689.7</v>
      </c>
      <c r="L364" s="80"/>
      <c r="M364" s="99"/>
    </row>
    <row r="365" spans="1:14" s="81" customFormat="1">
      <c r="A365" s="73" t="s">
        <v>491</v>
      </c>
      <c r="B365" s="74" t="s">
        <v>14</v>
      </c>
      <c r="C365" s="75">
        <v>15154.92</v>
      </c>
      <c r="D365" s="76">
        <v>1992.64</v>
      </c>
      <c r="E365" s="77">
        <v>1126.3499999999999</v>
      </c>
      <c r="F365" s="77">
        <v>11125.14</v>
      </c>
      <c r="G365" s="78">
        <f t="shared" si="22"/>
        <v>29399.05</v>
      </c>
      <c r="H365" s="53">
        <v>11078.98</v>
      </c>
      <c r="I365" s="90">
        <v>17984.41</v>
      </c>
      <c r="J365" s="79">
        <v>0</v>
      </c>
      <c r="K365" s="78">
        <v>12116.16</v>
      </c>
      <c r="L365" s="80"/>
      <c r="M365" s="99">
        <v>15672.58</v>
      </c>
    </row>
    <row r="366" spans="1:14" s="81" customFormat="1">
      <c r="A366" s="73" t="s">
        <v>491</v>
      </c>
      <c r="B366" s="74" t="s">
        <v>16</v>
      </c>
      <c r="C366" s="82">
        <v>0</v>
      </c>
      <c r="D366" s="76">
        <v>0</v>
      </c>
      <c r="E366" s="77">
        <v>0</v>
      </c>
      <c r="F366" s="77">
        <v>0</v>
      </c>
      <c r="G366" s="78">
        <f t="shared" si="22"/>
        <v>0</v>
      </c>
      <c r="H366" s="53">
        <v>0</v>
      </c>
      <c r="I366" s="91">
        <v>0</v>
      </c>
      <c r="J366" s="79">
        <v>0</v>
      </c>
      <c r="K366" s="78">
        <v>0</v>
      </c>
      <c r="L366" s="80"/>
      <c r="M366" s="99"/>
    </row>
    <row r="367" spans="1:14" s="81" customFormat="1">
      <c r="A367" s="83" t="s">
        <v>497</v>
      </c>
      <c r="B367" s="74"/>
      <c r="C367" s="75">
        <v>65651.100000000006</v>
      </c>
      <c r="D367" s="76">
        <v>101787.96</v>
      </c>
      <c r="E367" s="77">
        <f>SUBTOTAL(9,E361:E366)</f>
        <v>104897.42000000001</v>
      </c>
      <c r="F367" s="77">
        <f>SUBTOTAL(9,F361:F366)</f>
        <v>175255.34999999998</v>
      </c>
      <c r="G367" s="78">
        <f t="shared" si="22"/>
        <v>447591.82999999996</v>
      </c>
      <c r="H367" s="53">
        <v>175209.19</v>
      </c>
      <c r="I367" s="90">
        <v>118255.19</v>
      </c>
      <c r="J367" s="79">
        <v>0</v>
      </c>
      <c r="K367" s="78">
        <v>359214.43</v>
      </c>
      <c r="L367" s="80"/>
      <c r="M367" s="81">
        <v>32815.410000000003</v>
      </c>
    </row>
    <row r="368" spans="1:14">
      <c r="D368" s="42"/>
      <c r="E368" s="42"/>
      <c r="F368" s="42"/>
      <c r="G368" s="46" t="s">
        <v>562</v>
      </c>
      <c r="H368" s="42"/>
    </row>
    <row r="369" spans="1:14">
      <c r="A369" s="43" t="s">
        <v>147</v>
      </c>
      <c r="B369" s="51" t="s">
        <v>8</v>
      </c>
      <c r="C369" s="48">
        <v>94688.74</v>
      </c>
      <c r="D369" s="44">
        <v>217983.25</v>
      </c>
      <c r="E369" s="47">
        <v>207950.47</v>
      </c>
      <c r="F369" s="53">
        <v>148982.13</v>
      </c>
      <c r="G369" s="46">
        <f>SUM(C369:F369)</f>
        <v>669604.59</v>
      </c>
      <c r="H369" s="46">
        <v>93751.28</v>
      </c>
      <c r="I369" s="88">
        <v>142637.54</v>
      </c>
      <c r="J369" s="68">
        <v>146455.23000000001</v>
      </c>
      <c r="K369" s="46">
        <v>712.05</v>
      </c>
      <c r="M369" s="96">
        <v>148982.13</v>
      </c>
      <c r="N369" s="41" t="s">
        <v>587</v>
      </c>
    </row>
    <row r="370" spans="1:14">
      <c r="A370" s="43" t="s">
        <v>147</v>
      </c>
      <c r="B370" s="51" t="s">
        <v>10</v>
      </c>
      <c r="C370" s="48">
        <v>23592.17</v>
      </c>
      <c r="D370" s="44">
        <v>1819.58</v>
      </c>
      <c r="E370" s="47">
        <v>1014.72</v>
      </c>
      <c r="F370" s="53">
        <v>8121.22</v>
      </c>
      <c r="G370" s="46">
        <f>SUM(C370:F370)</f>
        <v>34547.69</v>
      </c>
      <c r="H370" s="46">
        <v>17944.669999999998</v>
      </c>
      <c r="I370" s="89">
        <v>0</v>
      </c>
      <c r="J370" s="68">
        <v>33237.72</v>
      </c>
      <c r="K370" s="46">
        <v>38500.92</v>
      </c>
      <c r="M370" s="96">
        <v>8121.22</v>
      </c>
      <c r="N370" s="41" t="s">
        <v>588</v>
      </c>
    </row>
    <row r="371" spans="1:14">
      <c r="A371" s="43" t="s">
        <v>147</v>
      </c>
      <c r="B371" s="51" t="s">
        <v>12</v>
      </c>
      <c r="C371" s="48">
        <v>15579.06</v>
      </c>
      <c r="D371" s="44">
        <v>32029.27</v>
      </c>
      <c r="E371" s="47">
        <v>17957.66</v>
      </c>
      <c r="F371" s="53">
        <v>8890.58</v>
      </c>
      <c r="G371" s="46">
        <f>SUM(C371:F371)</f>
        <v>74456.570000000007</v>
      </c>
      <c r="H371" s="46">
        <v>8290.14</v>
      </c>
      <c r="I371" s="88">
        <v>15784.74</v>
      </c>
      <c r="J371" s="68">
        <v>15417</v>
      </c>
      <c r="K371" s="46">
        <v>227.36</v>
      </c>
      <c r="M371" s="96">
        <v>8890.58</v>
      </c>
    </row>
    <row r="372" spans="1:14">
      <c r="A372" s="43" t="s">
        <v>147</v>
      </c>
      <c r="B372" s="51" t="s">
        <v>14</v>
      </c>
      <c r="C372" s="48">
        <v>38707.72</v>
      </c>
      <c r="D372" s="44">
        <v>19473.52</v>
      </c>
      <c r="E372" s="47">
        <v>13476.81</v>
      </c>
      <c r="F372" s="53">
        <v>14494.56</v>
      </c>
      <c r="G372" s="46">
        <f>SUM(C372:F372)</f>
        <v>86152.61</v>
      </c>
      <c r="H372" s="46">
        <v>9586.4599999999991</v>
      </c>
      <c r="I372" s="88">
        <v>51282.33</v>
      </c>
      <c r="J372" s="68">
        <v>15359.96</v>
      </c>
      <c r="K372" s="46">
        <v>2012.99</v>
      </c>
      <c r="M372" s="96">
        <v>14494.56</v>
      </c>
    </row>
    <row r="373" spans="1:14">
      <c r="A373" s="43" t="s">
        <v>147</v>
      </c>
      <c r="B373" s="51" t="s">
        <v>16</v>
      </c>
      <c r="C373" s="48">
        <v>24962.95</v>
      </c>
      <c r="D373" s="44">
        <v>41442.800000000003</v>
      </c>
      <c r="E373" s="47">
        <v>17339.8</v>
      </c>
      <c r="F373" s="53">
        <v>21790.85</v>
      </c>
      <c r="G373" s="46">
        <f>SUM(C373:F373)</f>
        <v>105536.4</v>
      </c>
      <c r="H373" s="46">
        <v>28786.51</v>
      </c>
      <c r="I373" s="88">
        <v>29428</v>
      </c>
      <c r="J373" s="68">
        <v>30605.15</v>
      </c>
      <c r="K373" s="46">
        <v>793.23</v>
      </c>
      <c r="M373" s="96">
        <v>21790.85</v>
      </c>
    </row>
    <row r="374" spans="1:14">
      <c r="A374" s="45" t="s">
        <v>153</v>
      </c>
      <c r="B374" s="51"/>
      <c r="C374" s="48">
        <v>197530.64</v>
      </c>
      <c r="D374" s="44">
        <v>312748.42</v>
      </c>
      <c r="E374" s="47" t="e">
        <f>SUBTOTAL(9,#REF!)</f>
        <v>#REF!</v>
      </c>
      <c r="F374" s="53">
        <v>202279.34</v>
      </c>
      <c r="G374" s="46" t="e">
        <f>SUM(C374:F374)</f>
        <v>#REF!</v>
      </c>
      <c r="H374" s="46">
        <v>158359.06</v>
      </c>
      <c r="I374" s="88">
        <v>239132.61</v>
      </c>
      <c r="J374" s="68">
        <v>241075.06</v>
      </c>
      <c r="K374" s="46">
        <v>42246.55</v>
      </c>
      <c r="M374" s="96">
        <v>202279.34</v>
      </c>
    </row>
    <row r="375" spans="1:14">
      <c r="A375" s="45"/>
      <c r="B375" s="51"/>
      <c r="C375" s="48"/>
      <c r="D375" s="44"/>
      <c r="E375" s="47"/>
      <c r="F375" s="53"/>
      <c r="G375" s="46"/>
      <c r="H375" s="46"/>
      <c r="I375" s="88"/>
      <c r="N375" s="97" t="s">
        <v>587</v>
      </c>
    </row>
    <row r="376" spans="1:14">
      <c r="A376" s="43" t="s">
        <v>107</v>
      </c>
      <c r="B376" s="51" t="s">
        <v>8</v>
      </c>
      <c r="C376" s="48">
        <v>26197.71</v>
      </c>
      <c r="D376" s="44">
        <v>30156.21</v>
      </c>
      <c r="E376" s="47">
        <v>42901.919999999998</v>
      </c>
      <c r="F376" s="53">
        <v>9721.5499999999993</v>
      </c>
      <c r="G376" s="46">
        <f>SUM(C376:F376)</f>
        <v>108977.39</v>
      </c>
      <c r="H376" s="46">
        <v>88130.49</v>
      </c>
      <c r="I376" s="88">
        <v>12821.83</v>
      </c>
      <c r="J376" s="68">
        <v>31388.22</v>
      </c>
      <c r="K376" s="46">
        <v>41085.51</v>
      </c>
      <c r="M376" s="96">
        <v>9721.5499999999993</v>
      </c>
      <c r="N376" s="98" t="s">
        <v>588</v>
      </c>
    </row>
    <row r="377" spans="1:14">
      <c r="A377" s="43" t="s">
        <v>107</v>
      </c>
      <c r="B377" s="51" t="s">
        <v>10</v>
      </c>
      <c r="C377" s="49">
        <v>0</v>
      </c>
      <c r="D377" s="44">
        <v>0</v>
      </c>
      <c r="E377" s="47">
        <v>0</v>
      </c>
      <c r="F377" s="53">
        <v>0</v>
      </c>
      <c r="G377" s="46">
        <f>SUM(C377:F377)</f>
        <v>0</v>
      </c>
      <c r="H377" s="46">
        <v>0</v>
      </c>
      <c r="I377" s="89">
        <v>0</v>
      </c>
      <c r="J377" s="68">
        <v>0</v>
      </c>
      <c r="K377" s="46">
        <v>0</v>
      </c>
      <c r="M377" s="96">
        <v>0</v>
      </c>
    </row>
    <row r="378" spans="1:14">
      <c r="A378" s="43" t="s">
        <v>107</v>
      </c>
      <c r="B378" s="51" t="s">
        <v>12</v>
      </c>
      <c r="C378" s="49">
        <v>274.62</v>
      </c>
      <c r="D378" s="44">
        <v>384.31</v>
      </c>
      <c r="E378" s="47">
        <v>394.55</v>
      </c>
      <c r="F378" s="53">
        <v>440.76</v>
      </c>
      <c r="G378" s="46">
        <f>SUM(C378:F378)</f>
        <v>1494.24</v>
      </c>
      <c r="H378" s="46">
        <v>185.05</v>
      </c>
      <c r="I378" s="89">
        <v>44.4</v>
      </c>
      <c r="J378" s="68">
        <v>0</v>
      </c>
      <c r="K378" s="46">
        <v>74.91</v>
      </c>
      <c r="M378" s="96">
        <v>440.76</v>
      </c>
    </row>
    <row r="379" spans="1:14">
      <c r="A379" s="43" t="s">
        <v>107</v>
      </c>
      <c r="B379" s="51" t="s">
        <v>14</v>
      </c>
      <c r="C379" s="48">
        <v>7597.8</v>
      </c>
      <c r="D379" s="44">
        <v>320.60000000000002</v>
      </c>
      <c r="E379" s="47">
        <v>731.9</v>
      </c>
      <c r="F379" s="53">
        <v>0</v>
      </c>
      <c r="G379" s="46">
        <f>SUM(C379:F379)</f>
        <v>8650.3000000000011</v>
      </c>
      <c r="H379" s="46">
        <v>1288.0999999999999</v>
      </c>
      <c r="I379" s="89">
        <v>0</v>
      </c>
      <c r="J379" s="68">
        <v>0</v>
      </c>
      <c r="K379" s="46">
        <v>1007.11</v>
      </c>
      <c r="M379" s="96">
        <v>0</v>
      </c>
    </row>
    <row r="380" spans="1:14">
      <c r="A380" s="43" t="s">
        <v>107</v>
      </c>
      <c r="B380" s="51" t="s">
        <v>16</v>
      </c>
      <c r="C380" s="49">
        <v>0</v>
      </c>
      <c r="D380" s="44">
        <v>0</v>
      </c>
      <c r="E380" s="47">
        <v>0</v>
      </c>
      <c r="F380" s="53">
        <v>0</v>
      </c>
      <c r="G380" s="46">
        <f>SUM(C380:F380)</f>
        <v>0</v>
      </c>
      <c r="H380" s="46">
        <v>0</v>
      </c>
      <c r="I380" s="89">
        <v>0</v>
      </c>
      <c r="J380" s="68">
        <v>0</v>
      </c>
      <c r="K380" s="46">
        <v>0</v>
      </c>
      <c r="M380" s="96">
        <v>0</v>
      </c>
    </row>
    <row r="381" spans="1:14">
      <c r="A381" s="45" t="s">
        <v>113</v>
      </c>
      <c r="B381" s="51"/>
      <c r="C381" s="48">
        <v>34070.129999999997</v>
      </c>
      <c r="D381" s="44">
        <v>30861.119999999999</v>
      </c>
      <c r="E381" s="47" t="e">
        <f>SUBTOTAL(9,#REF!)</f>
        <v>#REF!</v>
      </c>
      <c r="F381" s="53">
        <v>10162.31</v>
      </c>
      <c r="G381" s="46" t="e">
        <f>SUM(C381:F381)</f>
        <v>#REF!</v>
      </c>
      <c r="H381" s="46">
        <v>89603.64</v>
      </c>
      <c r="I381" s="88">
        <v>12866.23</v>
      </c>
      <c r="J381" s="68">
        <v>31388.22</v>
      </c>
      <c r="K381" s="46">
        <v>42167.53</v>
      </c>
      <c r="M381" s="96">
        <v>10162.31</v>
      </c>
    </row>
    <row r="382" spans="1:14">
      <c r="A382" s="45"/>
      <c r="B382" s="51"/>
      <c r="C382" s="48"/>
      <c r="D382" s="44"/>
      <c r="E382" s="47"/>
      <c r="F382" s="53"/>
      <c r="G382" s="46"/>
      <c r="I382" s="88"/>
    </row>
    <row r="383" spans="1:14">
      <c r="A383" s="43" t="s">
        <v>251</v>
      </c>
      <c r="B383" s="51" t="s">
        <v>8</v>
      </c>
      <c r="C383" s="49">
        <v>500.16</v>
      </c>
      <c r="D383" s="44">
        <v>248.02</v>
      </c>
      <c r="E383" s="47">
        <v>11209.8</v>
      </c>
      <c r="F383" s="47">
        <v>8994.5499999999993</v>
      </c>
      <c r="G383" s="46">
        <f t="shared" ref="G383:G417" si="23">SUM(C383:F383)</f>
        <v>20952.53</v>
      </c>
      <c r="H383" s="47">
        <v>8994.5499999999993</v>
      </c>
      <c r="I383" s="88">
        <v>2389.09</v>
      </c>
      <c r="J383" s="68">
        <v>5689.64</v>
      </c>
      <c r="K383" s="46">
        <v>19745.53</v>
      </c>
    </row>
    <row r="384" spans="1:14">
      <c r="A384" s="43" t="s">
        <v>251</v>
      </c>
      <c r="B384" s="51" t="s">
        <v>10</v>
      </c>
      <c r="C384" s="49">
        <v>0</v>
      </c>
      <c r="D384" s="44">
        <v>0</v>
      </c>
      <c r="E384" s="47">
        <v>542.6</v>
      </c>
      <c r="F384" s="47">
        <v>2582.91</v>
      </c>
      <c r="G384" s="46">
        <f t="shared" si="23"/>
        <v>3125.5099999999998</v>
      </c>
      <c r="H384" s="47">
        <v>2582.91</v>
      </c>
      <c r="I384" s="88">
        <v>3146.46</v>
      </c>
      <c r="J384" s="68">
        <v>696.26</v>
      </c>
      <c r="K384" s="46">
        <v>0</v>
      </c>
    </row>
    <row r="385" spans="1:11" s="41" customFormat="1">
      <c r="A385" s="43" t="s">
        <v>251</v>
      </c>
      <c r="B385" s="51" t="s">
        <v>12</v>
      </c>
      <c r="C385" s="48">
        <v>12561.46</v>
      </c>
      <c r="D385" s="44">
        <v>11893.49</v>
      </c>
      <c r="E385" s="47">
        <v>0</v>
      </c>
      <c r="F385" s="47">
        <v>3367.01</v>
      </c>
      <c r="G385" s="46">
        <f t="shared" si="23"/>
        <v>27821.96</v>
      </c>
      <c r="H385" s="47">
        <v>3367.01</v>
      </c>
      <c r="I385" s="89">
        <v>84.12</v>
      </c>
      <c r="J385" s="68">
        <v>0</v>
      </c>
      <c r="K385" s="46">
        <v>0</v>
      </c>
    </row>
    <row r="386" spans="1:11" s="41" customFormat="1">
      <c r="A386" s="43" t="s">
        <v>251</v>
      </c>
      <c r="B386" s="51" t="s">
        <v>14</v>
      </c>
      <c r="C386" s="48">
        <v>2268.44</v>
      </c>
      <c r="D386" s="44">
        <v>1809.16</v>
      </c>
      <c r="E386" s="47">
        <v>1525.61</v>
      </c>
      <c r="F386" s="47">
        <v>2349.62</v>
      </c>
      <c r="G386" s="46">
        <f t="shared" si="23"/>
        <v>7952.83</v>
      </c>
      <c r="H386" s="47">
        <v>2349.62</v>
      </c>
      <c r="I386" s="89">
        <v>438.48</v>
      </c>
      <c r="J386" s="68">
        <v>784.62</v>
      </c>
      <c r="K386" s="46">
        <v>1793.05</v>
      </c>
    </row>
    <row r="387" spans="1:11" s="41" customFormat="1">
      <c r="A387" s="43" t="s">
        <v>251</v>
      </c>
      <c r="B387" s="51" t="s">
        <v>16</v>
      </c>
      <c r="C387" s="49">
        <v>0</v>
      </c>
      <c r="D387" s="44">
        <v>20.84</v>
      </c>
      <c r="E387" s="47">
        <v>1400.94</v>
      </c>
      <c r="F387" s="47">
        <v>1219.79</v>
      </c>
      <c r="G387" s="46">
        <f t="shared" si="23"/>
        <v>2641.5699999999997</v>
      </c>
      <c r="H387" s="47">
        <v>1219.79</v>
      </c>
      <c r="I387" s="89">
        <v>277.12</v>
      </c>
      <c r="J387" s="68">
        <v>261.92</v>
      </c>
      <c r="K387" s="46">
        <v>576.86</v>
      </c>
    </row>
    <row r="388" spans="1:11" s="41" customFormat="1">
      <c r="A388" s="45" t="s">
        <v>257</v>
      </c>
      <c r="B388" s="51"/>
      <c r="C388" s="48">
        <v>15330.06</v>
      </c>
      <c r="D388" s="44">
        <v>13971.51</v>
      </c>
      <c r="E388" s="47">
        <f>SUBTOTAL(9,E368:E387)</f>
        <v>316446.77999999997</v>
      </c>
      <c r="F388" s="47">
        <f>SUBTOTAL(9,F368:F387)</f>
        <v>443397.17999999993</v>
      </c>
      <c r="G388" s="46">
        <f t="shared" si="23"/>
        <v>789145.52999999991</v>
      </c>
      <c r="H388" s="47">
        <v>18513.88</v>
      </c>
      <c r="I388" s="88">
        <v>6335.27</v>
      </c>
      <c r="J388" s="68">
        <v>7432.44</v>
      </c>
      <c r="K388" s="46">
        <v>22115.439999999999</v>
      </c>
    </row>
    <row r="389" spans="1:11" s="41" customFormat="1">
      <c r="G389" s="46" t="s">
        <v>562</v>
      </c>
      <c r="I389" s="86"/>
      <c r="J389" s="68"/>
      <c r="K389" s="46"/>
    </row>
    <row r="390" spans="1:11" s="41" customFormat="1">
      <c r="G390" s="46" t="s">
        <v>562</v>
      </c>
      <c r="H390" s="53" t="s">
        <v>562</v>
      </c>
      <c r="I390" s="86"/>
      <c r="J390" s="68"/>
      <c r="K390" s="46"/>
    </row>
    <row r="391" spans="1:11" s="41" customFormat="1">
      <c r="A391" s="43" t="s">
        <v>547</v>
      </c>
      <c r="B391" s="51" t="s">
        <v>8</v>
      </c>
      <c r="C391" s="48">
        <v>8442.83</v>
      </c>
      <c r="D391" s="44">
        <v>29555.02</v>
      </c>
      <c r="E391" s="47">
        <v>45915.26</v>
      </c>
      <c r="F391" s="47">
        <v>39609.81</v>
      </c>
      <c r="G391" s="46">
        <f t="shared" si="23"/>
        <v>123522.92</v>
      </c>
      <c r="H391" s="47">
        <v>39609.81</v>
      </c>
      <c r="I391" s="88">
        <v>9614.64</v>
      </c>
      <c r="J391" s="68">
        <v>13491.04</v>
      </c>
      <c r="K391" s="46">
        <v>49652.44</v>
      </c>
    </row>
    <row r="392" spans="1:11" s="41" customFormat="1">
      <c r="A392" s="43" t="s">
        <v>547</v>
      </c>
      <c r="B392" s="51" t="s">
        <v>10</v>
      </c>
      <c r="C392" s="49">
        <v>42.66</v>
      </c>
      <c r="D392" s="44">
        <v>0</v>
      </c>
      <c r="E392" s="47">
        <v>9850.7900000000009</v>
      </c>
      <c r="F392" s="47">
        <v>7302.03</v>
      </c>
      <c r="G392" s="46">
        <f t="shared" si="23"/>
        <v>17195.48</v>
      </c>
      <c r="H392" s="47">
        <v>7302.03</v>
      </c>
      <c r="I392" s="89">
        <v>554.01</v>
      </c>
      <c r="J392" s="68">
        <v>19042.59</v>
      </c>
      <c r="K392" s="46">
        <v>0</v>
      </c>
    </row>
    <row r="393" spans="1:11" s="41" customFormat="1">
      <c r="A393" s="43" t="s">
        <v>547</v>
      </c>
      <c r="B393" s="51" t="s">
        <v>12</v>
      </c>
      <c r="C393" s="48">
        <v>17109.2</v>
      </c>
      <c r="D393" s="44">
        <v>1569.1</v>
      </c>
      <c r="E393" s="47">
        <v>118260.63</v>
      </c>
      <c r="F393" s="47">
        <v>82600.86</v>
      </c>
      <c r="G393" s="46">
        <f t="shared" si="23"/>
        <v>219539.78999999998</v>
      </c>
      <c r="H393" s="47">
        <v>82600.86</v>
      </c>
      <c r="I393" s="88">
        <v>28617.35</v>
      </c>
      <c r="J393" s="68">
        <v>42051.06</v>
      </c>
      <c r="K393" s="46">
        <v>81440.850000000006</v>
      </c>
    </row>
    <row r="394" spans="1:11" s="41" customFormat="1">
      <c r="A394" s="43" t="s">
        <v>547</v>
      </c>
      <c r="B394" s="51" t="s">
        <v>14</v>
      </c>
      <c r="C394" s="48">
        <v>1952.83</v>
      </c>
      <c r="D394" s="44">
        <v>11.22</v>
      </c>
      <c r="E394" s="47">
        <v>1799.44</v>
      </c>
      <c r="F394" s="47">
        <v>1118.44</v>
      </c>
      <c r="G394" s="46">
        <f t="shared" si="23"/>
        <v>4881.93</v>
      </c>
      <c r="H394" s="47">
        <v>1118.44</v>
      </c>
      <c r="I394" s="88">
        <v>4320.0200000000004</v>
      </c>
      <c r="J394" s="68">
        <v>328.84</v>
      </c>
      <c r="K394" s="46">
        <v>1996.81</v>
      </c>
    </row>
    <row r="395" spans="1:11" s="41" customFormat="1">
      <c r="A395" s="43" t="s">
        <v>547</v>
      </c>
      <c r="B395" s="51" t="s">
        <v>16</v>
      </c>
      <c r="C395" s="49">
        <v>0</v>
      </c>
      <c r="D395" s="44">
        <v>222.99</v>
      </c>
      <c r="E395" s="47">
        <v>0</v>
      </c>
      <c r="F395" s="47">
        <v>0</v>
      </c>
      <c r="G395" s="46">
        <f t="shared" si="23"/>
        <v>222.99</v>
      </c>
      <c r="H395" s="47">
        <v>0</v>
      </c>
      <c r="I395" s="89">
        <v>0</v>
      </c>
      <c r="J395" s="68">
        <v>100.34</v>
      </c>
      <c r="K395" s="46">
        <v>383.43</v>
      </c>
    </row>
    <row r="396" spans="1:11" s="41" customFormat="1">
      <c r="A396" s="45" t="s">
        <v>553</v>
      </c>
      <c r="B396" s="51"/>
      <c r="C396" s="48">
        <v>27547.52</v>
      </c>
      <c r="D396" s="44">
        <v>31358.33</v>
      </c>
      <c r="E396" s="47">
        <f>SUBTOTAL(9,E390:E395)</f>
        <v>175826.12</v>
      </c>
      <c r="F396" s="47">
        <f>SUBTOTAL(9,F390:F395)</f>
        <v>130631.14</v>
      </c>
      <c r="G396" s="46">
        <f t="shared" si="23"/>
        <v>365363.11</v>
      </c>
      <c r="H396" s="47">
        <v>130631.14</v>
      </c>
      <c r="I396" s="88">
        <v>43106.02</v>
      </c>
      <c r="J396" s="68">
        <v>75013.87</v>
      </c>
      <c r="K396" s="46">
        <v>133473.53</v>
      </c>
    </row>
    <row r="397" spans="1:11" s="41" customFormat="1">
      <c r="G397" s="46" t="s">
        <v>562</v>
      </c>
      <c r="I397" s="86"/>
      <c r="J397" s="68"/>
      <c r="K397" s="46"/>
    </row>
    <row r="398" spans="1:11" s="41" customFormat="1">
      <c r="A398" s="43" t="s">
        <v>91</v>
      </c>
      <c r="B398" s="51" t="s">
        <v>8</v>
      </c>
      <c r="C398" s="48">
        <v>49313.9</v>
      </c>
      <c r="D398" s="44">
        <v>112312.82</v>
      </c>
      <c r="E398" s="47">
        <v>87606.96</v>
      </c>
      <c r="F398" s="47">
        <v>87523.92</v>
      </c>
      <c r="G398" s="46">
        <f t="shared" si="23"/>
        <v>336757.6</v>
      </c>
      <c r="H398" s="47">
        <v>87523.92</v>
      </c>
      <c r="I398" s="92">
        <v>58035.74</v>
      </c>
      <c r="J398" s="68">
        <v>62422.73</v>
      </c>
      <c r="K398" s="46">
        <v>79113.66</v>
      </c>
    </row>
    <row r="399" spans="1:11" s="41" customFormat="1">
      <c r="A399" s="43" t="s">
        <v>91</v>
      </c>
      <c r="B399" s="51" t="s">
        <v>10</v>
      </c>
      <c r="C399" s="48">
        <v>30457</v>
      </c>
      <c r="D399" s="44">
        <v>0</v>
      </c>
      <c r="E399" s="47">
        <v>18589.900000000001</v>
      </c>
      <c r="F399" s="47">
        <v>23078.38</v>
      </c>
      <c r="G399" s="46">
        <f t="shared" si="23"/>
        <v>72125.279999999999</v>
      </c>
      <c r="H399" s="47">
        <v>23078.38</v>
      </c>
      <c r="I399" s="93">
        <v>29042.28</v>
      </c>
      <c r="J399" s="68">
        <v>3408.38</v>
      </c>
      <c r="K399" s="46">
        <v>18761.12</v>
      </c>
    </row>
    <row r="400" spans="1:11" s="41" customFormat="1">
      <c r="A400" s="43" t="s">
        <v>91</v>
      </c>
      <c r="B400" s="51" t="s">
        <v>12</v>
      </c>
      <c r="C400" s="48">
        <v>5882.75</v>
      </c>
      <c r="D400" s="44">
        <v>15724.64</v>
      </c>
      <c r="E400" s="47">
        <v>11722.45</v>
      </c>
      <c r="F400" s="47">
        <v>11043.87</v>
      </c>
      <c r="G400" s="46">
        <f t="shared" si="23"/>
        <v>44373.71</v>
      </c>
      <c r="H400" s="47">
        <v>11043.87</v>
      </c>
      <c r="I400" s="93">
        <v>7301.09</v>
      </c>
      <c r="J400" s="68">
        <v>2891.36</v>
      </c>
      <c r="K400" s="46">
        <v>7183.19</v>
      </c>
    </row>
    <row r="401" spans="1:11" s="41" customFormat="1">
      <c r="A401" s="43" t="s">
        <v>91</v>
      </c>
      <c r="B401" s="51" t="s">
        <v>14</v>
      </c>
      <c r="C401" s="48">
        <v>9146.8700000000008</v>
      </c>
      <c r="D401" s="44">
        <v>9633.23</v>
      </c>
      <c r="E401" s="47">
        <v>9665.6</v>
      </c>
      <c r="F401" s="47">
        <v>10754.57</v>
      </c>
      <c r="G401" s="46">
        <f t="shared" si="23"/>
        <v>39200.269999999997</v>
      </c>
      <c r="H401" s="47">
        <v>10754.57</v>
      </c>
      <c r="I401" s="93">
        <v>10518.67</v>
      </c>
      <c r="J401" s="68">
        <v>6902.79</v>
      </c>
      <c r="K401" s="46">
        <v>9578.67</v>
      </c>
    </row>
    <row r="402" spans="1:11" s="41" customFormat="1">
      <c r="A402" s="43" t="s">
        <v>91</v>
      </c>
      <c r="B402" s="51" t="s">
        <v>16</v>
      </c>
      <c r="C402" s="48">
        <v>5813.76</v>
      </c>
      <c r="D402" s="44">
        <v>5303.66</v>
      </c>
      <c r="E402" s="47">
        <v>5037.41</v>
      </c>
      <c r="F402" s="47">
        <v>3989.6</v>
      </c>
      <c r="G402" s="46">
        <f t="shared" si="23"/>
        <v>20144.43</v>
      </c>
      <c r="H402" s="47">
        <v>3989.6</v>
      </c>
      <c r="I402" s="93">
        <v>4047.82</v>
      </c>
      <c r="J402" s="68">
        <v>1551.81</v>
      </c>
      <c r="K402" s="46">
        <v>3132.3</v>
      </c>
    </row>
    <row r="403" spans="1:11" s="41" customFormat="1">
      <c r="A403" s="45" t="s">
        <v>97</v>
      </c>
      <c r="B403" s="51"/>
      <c r="C403" s="48">
        <v>100614.28</v>
      </c>
      <c r="D403" s="44">
        <v>142974.35</v>
      </c>
      <c r="E403" s="47">
        <f>SUBTOTAL(9,E397:E402)</f>
        <v>132622.32</v>
      </c>
      <c r="F403" s="47">
        <f>SUBTOTAL(9,F397:F402)</f>
        <v>136390.34</v>
      </c>
      <c r="G403" s="46">
        <f t="shared" si="23"/>
        <v>512601.29000000004</v>
      </c>
      <c r="H403" s="46">
        <v>136390.34</v>
      </c>
      <c r="I403" s="93">
        <v>108945.60000000001</v>
      </c>
      <c r="J403" s="68">
        <v>77177.070000000007</v>
      </c>
      <c r="K403" s="46">
        <v>117768.94</v>
      </c>
    </row>
    <row r="404" spans="1:11" s="41" customFormat="1">
      <c r="G404" s="46" t="s">
        <v>562</v>
      </c>
      <c r="H404" s="46"/>
      <c r="I404" s="86"/>
      <c r="J404" s="68"/>
      <c r="K404" s="46"/>
    </row>
    <row r="405" spans="1:11" s="41" customFormat="1">
      <c r="A405" s="43" t="s">
        <v>6</v>
      </c>
      <c r="B405" s="51" t="s">
        <v>8</v>
      </c>
      <c r="C405" s="48">
        <v>3648.37</v>
      </c>
      <c r="D405" s="44">
        <v>127846.75</v>
      </c>
      <c r="E405" s="47">
        <v>56605.69</v>
      </c>
      <c r="F405" s="47">
        <v>101274.98</v>
      </c>
      <c r="G405" s="46">
        <f t="shared" si="23"/>
        <v>289375.78999999998</v>
      </c>
      <c r="H405" s="47">
        <v>101274.98</v>
      </c>
      <c r="I405" s="88">
        <v>8385.41</v>
      </c>
      <c r="J405" s="68">
        <v>43407.65</v>
      </c>
      <c r="K405" s="46">
        <v>45752.74</v>
      </c>
    </row>
    <row r="406" spans="1:11" s="41" customFormat="1">
      <c r="A406" s="43" t="s">
        <v>6</v>
      </c>
      <c r="B406" s="51" t="s">
        <v>10</v>
      </c>
      <c r="C406" s="49">
        <v>0</v>
      </c>
      <c r="D406" s="44">
        <v>0</v>
      </c>
      <c r="E406" s="47">
        <v>0</v>
      </c>
      <c r="F406" s="47">
        <v>0</v>
      </c>
      <c r="G406" s="46">
        <f t="shared" si="23"/>
        <v>0</v>
      </c>
      <c r="H406" s="47">
        <v>0</v>
      </c>
      <c r="I406" s="88">
        <v>3092.6</v>
      </c>
      <c r="J406" s="68">
        <v>6400.5</v>
      </c>
      <c r="K406" s="46">
        <v>8011.86</v>
      </c>
    </row>
    <row r="407" spans="1:11" s="41" customFormat="1">
      <c r="A407" s="43" t="s">
        <v>6</v>
      </c>
      <c r="B407" s="51" t="s">
        <v>12</v>
      </c>
      <c r="C407" s="48">
        <v>1310.5</v>
      </c>
      <c r="D407" s="44">
        <v>11825.35</v>
      </c>
      <c r="E407" s="47">
        <v>8638.9</v>
      </c>
      <c r="F407" s="47">
        <v>12144.6</v>
      </c>
      <c r="G407" s="46">
        <f t="shared" si="23"/>
        <v>33919.35</v>
      </c>
      <c r="H407" s="47">
        <v>12144.6</v>
      </c>
      <c r="I407" s="89">
        <v>613.66999999999996</v>
      </c>
      <c r="J407" s="68">
        <v>6436.86</v>
      </c>
      <c r="K407" s="46">
        <v>4415.57</v>
      </c>
    </row>
    <row r="408" spans="1:11" s="41" customFormat="1">
      <c r="A408" s="43" t="s">
        <v>6</v>
      </c>
      <c r="B408" s="51" t="s">
        <v>14</v>
      </c>
      <c r="C408" s="48">
        <v>1266.46</v>
      </c>
      <c r="D408" s="44">
        <v>21848.560000000001</v>
      </c>
      <c r="E408" s="47">
        <v>10185.120000000001</v>
      </c>
      <c r="F408" s="47">
        <v>33875.69</v>
      </c>
      <c r="G408" s="46">
        <f t="shared" si="23"/>
        <v>67175.83</v>
      </c>
      <c r="H408" s="47">
        <v>33875.69</v>
      </c>
      <c r="I408" s="88">
        <v>4724.7700000000004</v>
      </c>
      <c r="J408" s="68">
        <v>13229.92</v>
      </c>
      <c r="K408" s="46">
        <v>8326.7099999999991</v>
      </c>
    </row>
    <row r="409" spans="1:11" s="41" customFormat="1">
      <c r="A409" s="43" t="s">
        <v>6</v>
      </c>
      <c r="B409" s="51" t="s">
        <v>16</v>
      </c>
      <c r="C409" s="49">
        <v>126.56</v>
      </c>
      <c r="D409" s="44">
        <v>4432.21</v>
      </c>
      <c r="E409" s="47">
        <v>1177.92</v>
      </c>
      <c r="F409" s="47">
        <v>8574.17</v>
      </c>
      <c r="G409" s="46">
        <f t="shared" si="23"/>
        <v>14310.86</v>
      </c>
      <c r="H409" s="47">
        <v>8574.17</v>
      </c>
      <c r="I409" s="89">
        <v>171.41</v>
      </c>
      <c r="J409" s="68">
        <v>321.69</v>
      </c>
      <c r="K409" s="46">
        <v>298.56</v>
      </c>
    </row>
    <row r="410" spans="1:11" s="41" customFormat="1">
      <c r="A410" s="45" t="s">
        <v>17</v>
      </c>
      <c r="B410" s="51"/>
      <c r="C410" s="48">
        <v>6351.89</v>
      </c>
      <c r="D410" s="44">
        <v>165952.87</v>
      </c>
      <c r="E410" s="47">
        <f>SUBTOTAL(9,E404:E409)</f>
        <v>76607.63</v>
      </c>
      <c r="F410" s="47">
        <f>SUBTOTAL(9,F404:F409)</f>
        <v>155869.44000000003</v>
      </c>
      <c r="G410" s="46">
        <f t="shared" si="23"/>
        <v>404781.83000000007</v>
      </c>
      <c r="H410" s="46">
        <v>155869.44</v>
      </c>
      <c r="I410" s="88">
        <v>16987.86</v>
      </c>
      <c r="J410" s="68">
        <v>69796.62</v>
      </c>
      <c r="K410" s="46">
        <v>66805.440000000002</v>
      </c>
    </row>
    <row r="411" spans="1:11" s="41" customFormat="1">
      <c r="G411" s="46" t="s">
        <v>562</v>
      </c>
      <c r="H411" s="46"/>
      <c r="I411" s="86"/>
      <c r="J411" s="68"/>
      <c r="K411" s="46"/>
    </row>
    <row r="412" spans="1:11" s="41" customFormat="1">
      <c r="A412" s="43" t="s">
        <v>283</v>
      </c>
      <c r="B412" s="51" t="s">
        <v>8</v>
      </c>
      <c r="C412" s="48">
        <v>8782.1</v>
      </c>
      <c r="D412" s="44">
        <v>32168.53</v>
      </c>
      <c r="E412" s="47">
        <v>4591.53</v>
      </c>
      <c r="F412" s="47">
        <v>16501.07</v>
      </c>
      <c r="G412" s="46">
        <f t="shared" si="23"/>
        <v>62043.229999999996</v>
      </c>
      <c r="H412" s="47">
        <v>16434.830000000002</v>
      </c>
      <c r="I412" s="88">
        <v>15193.79</v>
      </c>
      <c r="J412" s="68">
        <v>12216.35</v>
      </c>
      <c r="K412" s="46">
        <v>7833.21</v>
      </c>
    </row>
    <row r="413" spans="1:11" s="41" customFormat="1">
      <c r="A413" s="43" t="s">
        <v>283</v>
      </c>
      <c r="B413" s="51" t="s">
        <v>10</v>
      </c>
      <c r="C413" s="48">
        <v>46830.62</v>
      </c>
      <c r="D413" s="44">
        <v>0</v>
      </c>
      <c r="E413" s="47">
        <v>0</v>
      </c>
      <c r="F413" s="47">
        <v>0</v>
      </c>
      <c r="G413" s="46">
        <f t="shared" si="23"/>
        <v>46830.62</v>
      </c>
      <c r="H413" s="47">
        <v>0</v>
      </c>
      <c r="I413" s="88">
        <v>18303.189999999999</v>
      </c>
      <c r="J413" s="68">
        <v>24801.99</v>
      </c>
      <c r="K413" s="46">
        <v>0</v>
      </c>
    </row>
    <row r="414" spans="1:11" s="41" customFormat="1">
      <c r="A414" s="43" t="s">
        <v>283</v>
      </c>
      <c r="B414" s="51" t="s">
        <v>12</v>
      </c>
      <c r="C414" s="48">
        <v>10807.86</v>
      </c>
      <c r="D414" s="44">
        <v>8396.59</v>
      </c>
      <c r="E414" s="47">
        <v>6816.59</v>
      </c>
      <c r="F414" s="47">
        <v>11474.85</v>
      </c>
      <c r="G414" s="46">
        <f t="shared" si="23"/>
        <v>37495.89</v>
      </c>
      <c r="H414" s="47">
        <v>11474.85</v>
      </c>
      <c r="I414" s="88">
        <v>3849.08</v>
      </c>
      <c r="J414" s="68">
        <v>3452.99</v>
      </c>
      <c r="K414" s="46">
        <v>1526.1</v>
      </c>
    </row>
    <row r="415" spans="1:11" s="41" customFormat="1">
      <c r="A415" s="43" t="s">
        <v>283</v>
      </c>
      <c r="B415" s="51" t="s">
        <v>14</v>
      </c>
      <c r="C415" s="49">
        <v>102.42</v>
      </c>
      <c r="D415" s="44">
        <v>3245.84</v>
      </c>
      <c r="E415" s="47">
        <v>878.83</v>
      </c>
      <c r="F415" s="47">
        <v>2593.9</v>
      </c>
      <c r="G415" s="46">
        <f t="shared" si="23"/>
        <v>6820.99</v>
      </c>
      <c r="H415" s="47">
        <v>2522.29</v>
      </c>
      <c r="I415" s="89">
        <v>446.38</v>
      </c>
      <c r="J415" s="68">
        <v>1546.49</v>
      </c>
      <c r="K415" s="46">
        <v>863.79</v>
      </c>
    </row>
    <row r="416" spans="1:11" s="41" customFormat="1">
      <c r="A416" s="43" t="s">
        <v>283</v>
      </c>
      <c r="B416" s="51" t="s">
        <v>16</v>
      </c>
      <c r="C416" s="49">
        <v>0</v>
      </c>
      <c r="D416" s="44">
        <v>0</v>
      </c>
      <c r="E416" s="47">
        <v>0</v>
      </c>
      <c r="F416" s="47">
        <v>0</v>
      </c>
      <c r="G416" s="46">
        <f t="shared" si="23"/>
        <v>0</v>
      </c>
      <c r="H416" s="47">
        <v>0</v>
      </c>
      <c r="I416" s="89">
        <v>0</v>
      </c>
      <c r="J416" s="68">
        <v>0</v>
      </c>
      <c r="K416" s="46">
        <v>0</v>
      </c>
    </row>
    <row r="417" spans="1:11" s="41" customFormat="1">
      <c r="A417" s="45" t="s">
        <v>289</v>
      </c>
      <c r="B417" s="51"/>
      <c r="C417" s="48">
        <v>66523</v>
      </c>
      <c r="D417" s="44">
        <v>43810.959999999992</v>
      </c>
      <c r="E417" s="47">
        <f>SUBTOTAL(9,E411:E416)</f>
        <v>12286.949999999999</v>
      </c>
      <c r="F417" s="47">
        <f>SUBTOTAL(9,F411:F416)</f>
        <v>30569.82</v>
      </c>
      <c r="G417" s="46">
        <f t="shared" si="23"/>
        <v>153190.72999999998</v>
      </c>
      <c r="H417" s="46">
        <v>30431.97</v>
      </c>
      <c r="I417" s="88">
        <v>37792.44</v>
      </c>
      <c r="J417" s="68">
        <v>42017.82</v>
      </c>
      <c r="K417" s="46">
        <v>10223.1</v>
      </c>
    </row>
    <row r="418" spans="1:11" s="41" customFormat="1">
      <c r="G418" s="46" t="s">
        <v>562</v>
      </c>
      <c r="H418" s="46"/>
      <c r="I418" s="86"/>
      <c r="J418" s="68"/>
      <c r="K418" s="46"/>
    </row>
    <row r="419" spans="1:11" s="41" customFormat="1">
      <c r="A419" s="43" t="s">
        <v>187</v>
      </c>
      <c r="B419" s="51" t="s">
        <v>8</v>
      </c>
      <c r="C419" s="48">
        <v>11870.96</v>
      </c>
      <c r="D419" s="44">
        <v>24219.91</v>
      </c>
      <c r="E419" s="47">
        <v>21120.67</v>
      </c>
      <c r="F419" s="47">
        <v>30329.57</v>
      </c>
      <c r="G419" s="46">
        <f t="shared" ref="G419:G473" si="24">SUM(C419:F419)</f>
        <v>87541.109999999986</v>
      </c>
      <c r="H419" s="47">
        <v>30329.57</v>
      </c>
      <c r="I419" s="88">
        <v>16689.11</v>
      </c>
      <c r="J419" s="68">
        <v>30219.75</v>
      </c>
      <c r="K419" s="46">
        <v>31242.38</v>
      </c>
    </row>
    <row r="420" spans="1:11" s="41" customFormat="1">
      <c r="A420" s="43" t="s">
        <v>187</v>
      </c>
      <c r="B420" s="51" t="s">
        <v>10</v>
      </c>
      <c r="C420" s="49">
        <v>0</v>
      </c>
      <c r="D420" s="44">
        <v>0</v>
      </c>
      <c r="E420" s="47">
        <v>0</v>
      </c>
      <c r="F420" s="47">
        <v>0</v>
      </c>
      <c r="G420" s="46">
        <f t="shared" si="24"/>
        <v>0</v>
      </c>
      <c r="H420" s="47">
        <v>0</v>
      </c>
      <c r="I420" s="89">
        <v>0</v>
      </c>
      <c r="J420" s="68">
        <v>0</v>
      </c>
      <c r="K420" s="46">
        <v>0</v>
      </c>
    </row>
    <row r="421" spans="1:11" s="41" customFormat="1">
      <c r="A421" s="43" t="s">
        <v>187</v>
      </c>
      <c r="B421" s="51" t="s">
        <v>12</v>
      </c>
      <c r="C421" s="48">
        <v>6559.09</v>
      </c>
      <c r="D421" s="44">
        <v>18767.919999999998</v>
      </c>
      <c r="E421" s="47">
        <v>8812.01</v>
      </c>
      <c r="F421" s="47">
        <v>13095.68</v>
      </c>
      <c r="G421" s="46">
        <f t="shared" si="24"/>
        <v>47234.7</v>
      </c>
      <c r="H421" s="47">
        <v>13095.68</v>
      </c>
      <c r="I421" s="88">
        <v>17160.95</v>
      </c>
      <c r="J421" s="68">
        <v>8080.99</v>
      </c>
      <c r="K421" s="46">
        <v>4696.25</v>
      </c>
    </row>
    <row r="422" spans="1:11" s="41" customFormat="1">
      <c r="A422" s="43" t="s">
        <v>187</v>
      </c>
      <c r="B422" s="51" t="s">
        <v>14</v>
      </c>
      <c r="C422" s="48">
        <v>5904.45</v>
      </c>
      <c r="D422" s="44">
        <v>1331.59</v>
      </c>
      <c r="E422" s="47">
        <v>1902.5</v>
      </c>
      <c r="F422" s="47">
        <v>815.22</v>
      </c>
      <c r="G422" s="46">
        <f t="shared" si="24"/>
        <v>9953.76</v>
      </c>
      <c r="H422" s="47">
        <v>815.22</v>
      </c>
      <c r="I422" s="88">
        <v>14150.9</v>
      </c>
      <c r="J422" s="68">
        <v>487.88</v>
      </c>
      <c r="K422" s="46">
        <v>3208.9</v>
      </c>
    </row>
    <row r="423" spans="1:11" s="41" customFormat="1">
      <c r="A423" s="43" t="s">
        <v>187</v>
      </c>
      <c r="B423" s="51" t="s">
        <v>16</v>
      </c>
      <c r="C423" s="49">
        <v>0</v>
      </c>
      <c r="D423" s="44">
        <v>0</v>
      </c>
      <c r="E423" s="47">
        <v>0</v>
      </c>
      <c r="F423" s="47">
        <v>0</v>
      </c>
      <c r="G423" s="46">
        <f t="shared" si="24"/>
        <v>0</v>
      </c>
      <c r="H423" s="47">
        <v>0</v>
      </c>
      <c r="I423" s="89">
        <v>0</v>
      </c>
      <c r="J423" s="68">
        <v>0</v>
      </c>
      <c r="K423" s="46">
        <v>0</v>
      </c>
    </row>
    <row r="424" spans="1:11" s="41" customFormat="1">
      <c r="A424" s="45" t="s">
        <v>193</v>
      </c>
      <c r="B424" s="51"/>
      <c r="C424" s="48">
        <v>24334.5</v>
      </c>
      <c r="D424" s="44">
        <v>44319.42</v>
      </c>
      <c r="E424" s="47">
        <f>SUBTOTAL(9,E418:E423)</f>
        <v>31835.18</v>
      </c>
      <c r="F424" s="47">
        <f>SUBTOTAL(9,F418:F423)</f>
        <v>44240.47</v>
      </c>
      <c r="G424" s="46">
        <f t="shared" si="24"/>
        <v>144729.57</v>
      </c>
      <c r="H424" s="46">
        <v>44240.47</v>
      </c>
      <c r="I424" s="88">
        <v>48000.959999999999</v>
      </c>
      <c r="J424" s="68">
        <v>38788.620000000003</v>
      </c>
      <c r="K424" s="46">
        <v>39147.53</v>
      </c>
    </row>
    <row r="425" spans="1:11" s="41" customFormat="1">
      <c r="G425" s="46" t="s">
        <v>562</v>
      </c>
      <c r="H425" s="46"/>
      <c r="I425" s="86"/>
      <c r="J425" s="68"/>
      <c r="K425" s="46"/>
    </row>
    <row r="426" spans="1:11" s="41" customFormat="1">
      <c r="A426" s="43" t="s">
        <v>203</v>
      </c>
      <c r="B426" s="51" t="s">
        <v>8</v>
      </c>
      <c r="C426" s="49">
        <v>82.83</v>
      </c>
      <c r="D426" s="44">
        <v>6589.68</v>
      </c>
      <c r="E426" s="47">
        <v>1839.67</v>
      </c>
      <c r="F426" s="47">
        <v>1539.6</v>
      </c>
      <c r="G426" s="46">
        <f t="shared" si="24"/>
        <v>10051.780000000001</v>
      </c>
      <c r="H426" s="47">
        <v>1539.6</v>
      </c>
      <c r="I426" s="88">
        <v>1247.4000000000001</v>
      </c>
      <c r="J426" s="68">
        <v>3513.75</v>
      </c>
      <c r="K426" s="46">
        <v>2275.71</v>
      </c>
    </row>
    <row r="427" spans="1:11" s="41" customFormat="1">
      <c r="A427" s="43" t="s">
        <v>203</v>
      </c>
      <c r="B427" s="51" t="s">
        <v>10</v>
      </c>
      <c r="C427" s="49">
        <v>0</v>
      </c>
      <c r="D427" s="44">
        <v>1900.37</v>
      </c>
      <c r="E427" s="47">
        <v>0</v>
      </c>
      <c r="F427" s="47">
        <v>0</v>
      </c>
      <c r="G427" s="46">
        <f t="shared" si="24"/>
        <v>1900.37</v>
      </c>
      <c r="H427" s="47">
        <v>0</v>
      </c>
      <c r="I427" s="89">
        <v>0</v>
      </c>
      <c r="J427" s="68">
        <v>0</v>
      </c>
      <c r="K427" s="46">
        <v>0</v>
      </c>
    </row>
    <row r="428" spans="1:11" s="41" customFormat="1">
      <c r="A428" s="43" t="s">
        <v>203</v>
      </c>
      <c r="B428" s="51" t="s">
        <v>12</v>
      </c>
      <c r="C428" s="49">
        <v>0</v>
      </c>
      <c r="D428" s="44">
        <v>0</v>
      </c>
      <c r="E428" s="47">
        <v>0</v>
      </c>
      <c r="F428" s="47">
        <v>0</v>
      </c>
      <c r="G428" s="46">
        <f t="shared" si="24"/>
        <v>0</v>
      </c>
      <c r="H428" s="47">
        <v>0</v>
      </c>
      <c r="I428" s="89">
        <v>0</v>
      </c>
      <c r="J428" s="68">
        <v>139.47999999999999</v>
      </c>
      <c r="K428" s="46">
        <v>355.88</v>
      </c>
    </row>
    <row r="429" spans="1:11" s="41" customFormat="1">
      <c r="A429" s="43" t="s">
        <v>203</v>
      </c>
      <c r="B429" s="51" t="s">
        <v>14</v>
      </c>
      <c r="C429" s="49">
        <v>232.83</v>
      </c>
      <c r="D429" s="44">
        <v>2911.2</v>
      </c>
      <c r="E429" s="47">
        <v>633.71</v>
      </c>
      <c r="F429" s="47">
        <v>1069.96</v>
      </c>
      <c r="G429" s="46">
        <f t="shared" si="24"/>
        <v>4847.7</v>
      </c>
      <c r="H429" s="47">
        <v>1069.96</v>
      </c>
      <c r="I429" s="89">
        <v>380.75</v>
      </c>
      <c r="J429" s="68">
        <v>1020.85</v>
      </c>
      <c r="K429" s="46">
        <v>680.51</v>
      </c>
    </row>
    <row r="430" spans="1:11" s="41" customFormat="1">
      <c r="A430" s="43" t="s">
        <v>203</v>
      </c>
      <c r="B430" s="51" t="s">
        <v>16</v>
      </c>
      <c r="C430" s="49">
        <v>0</v>
      </c>
      <c r="D430" s="44">
        <v>0</v>
      </c>
      <c r="E430" s="47">
        <v>0</v>
      </c>
      <c r="F430" s="47">
        <v>0</v>
      </c>
      <c r="G430" s="46">
        <f t="shared" si="24"/>
        <v>0</v>
      </c>
      <c r="H430" s="47">
        <v>0</v>
      </c>
      <c r="I430" s="89">
        <v>0</v>
      </c>
      <c r="J430" s="68">
        <v>0</v>
      </c>
      <c r="K430" s="46">
        <v>0</v>
      </c>
    </row>
    <row r="431" spans="1:11" s="41" customFormat="1">
      <c r="A431" s="45" t="s">
        <v>209</v>
      </c>
      <c r="B431" s="51"/>
      <c r="C431" s="49">
        <v>315.66000000000003</v>
      </c>
      <c r="D431" s="44">
        <v>11401.25</v>
      </c>
      <c r="E431" s="47">
        <f>SUBTOTAL(9,E425:E430)</f>
        <v>2473.38</v>
      </c>
      <c r="F431" s="47">
        <f>SUBTOTAL(9,F425:F430)</f>
        <v>2609.56</v>
      </c>
      <c r="G431" s="46">
        <f t="shared" si="24"/>
        <v>16799.850000000002</v>
      </c>
      <c r="H431" s="46">
        <v>2609.56</v>
      </c>
      <c r="I431" s="88">
        <v>1628.15</v>
      </c>
      <c r="J431" s="68">
        <v>4687.72</v>
      </c>
      <c r="K431" s="46">
        <v>3312.1</v>
      </c>
    </row>
    <row r="432" spans="1:11" s="41" customFormat="1">
      <c r="G432" s="46" t="s">
        <v>562</v>
      </c>
      <c r="H432" s="46"/>
      <c r="I432" s="86"/>
      <c r="J432" s="68"/>
      <c r="K432" s="46"/>
    </row>
    <row r="433" spans="1:11" s="41" customFormat="1">
      <c r="A433" s="43" t="s">
        <v>379</v>
      </c>
      <c r="B433" s="51" t="s">
        <v>8</v>
      </c>
      <c r="C433" s="48">
        <v>1244.95</v>
      </c>
      <c r="D433" s="44">
        <v>0</v>
      </c>
      <c r="E433" s="47">
        <v>111.34</v>
      </c>
      <c r="F433" s="47">
        <v>182.36</v>
      </c>
      <c r="G433" s="46">
        <f t="shared" si="24"/>
        <v>1538.65</v>
      </c>
      <c r="H433" s="47">
        <v>170.72</v>
      </c>
      <c r="I433" s="88">
        <v>2709.27</v>
      </c>
      <c r="J433" s="68">
        <v>3564.66</v>
      </c>
      <c r="K433" s="46">
        <v>0</v>
      </c>
    </row>
    <row r="434" spans="1:11" s="41" customFormat="1">
      <c r="A434" s="43" t="s">
        <v>379</v>
      </c>
      <c r="B434" s="51" t="s">
        <v>10</v>
      </c>
      <c r="C434" s="49">
        <v>0</v>
      </c>
      <c r="D434" s="44">
        <v>0</v>
      </c>
      <c r="E434" s="47">
        <v>0</v>
      </c>
      <c r="F434" s="47">
        <v>0</v>
      </c>
      <c r="G434" s="46">
        <f t="shared" si="24"/>
        <v>0</v>
      </c>
      <c r="H434" s="47">
        <v>0</v>
      </c>
      <c r="I434" s="89">
        <v>0</v>
      </c>
      <c r="J434" s="68">
        <v>0</v>
      </c>
      <c r="K434" s="46">
        <v>0</v>
      </c>
    </row>
    <row r="435" spans="1:11" s="41" customFormat="1">
      <c r="A435" s="43" t="s">
        <v>379</v>
      </c>
      <c r="B435" s="51" t="s">
        <v>12</v>
      </c>
      <c r="C435" s="48">
        <v>1224.54</v>
      </c>
      <c r="D435" s="44">
        <v>2357.73</v>
      </c>
      <c r="E435" s="47">
        <v>0</v>
      </c>
      <c r="F435" s="47">
        <v>113.67</v>
      </c>
      <c r="G435" s="46">
        <f t="shared" si="24"/>
        <v>3695.94</v>
      </c>
      <c r="H435" s="47">
        <v>106.23</v>
      </c>
      <c r="I435" s="89">
        <v>201</v>
      </c>
      <c r="J435" s="68">
        <v>114.08</v>
      </c>
      <c r="K435" s="46">
        <v>0</v>
      </c>
    </row>
    <row r="436" spans="1:11" s="41" customFormat="1">
      <c r="A436" s="43" t="s">
        <v>379</v>
      </c>
      <c r="B436" s="51" t="s">
        <v>14</v>
      </c>
      <c r="C436" s="49">
        <v>238.56</v>
      </c>
      <c r="D436" s="44">
        <v>0</v>
      </c>
      <c r="E436" s="47">
        <v>0</v>
      </c>
      <c r="F436" s="47">
        <v>385.01</v>
      </c>
      <c r="G436" s="46">
        <f t="shared" si="24"/>
        <v>623.56999999999994</v>
      </c>
      <c r="H436" s="47">
        <v>327.32</v>
      </c>
      <c r="I436" s="89">
        <v>46.16</v>
      </c>
      <c r="J436" s="68">
        <v>69.239999999999995</v>
      </c>
      <c r="K436" s="46">
        <v>243.77</v>
      </c>
    </row>
    <row r="437" spans="1:11" s="41" customFormat="1">
      <c r="A437" s="43" t="s">
        <v>379</v>
      </c>
      <c r="B437" s="51" t="s">
        <v>16</v>
      </c>
      <c r="C437" s="49">
        <v>0</v>
      </c>
      <c r="D437" s="44">
        <v>0</v>
      </c>
      <c r="E437" s="47">
        <v>0</v>
      </c>
      <c r="F437" s="47">
        <v>0</v>
      </c>
      <c r="G437" s="46">
        <f t="shared" si="24"/>
        <v>0</v>
      </c>
      <c r="H437" s="47">
        <v>0</v>
      </c>
      <c r="I437" s="89">
        <v>0</v>
      </c>
      <c r="J437" s="68">
        <v>0</v>
      </c>
      <c r="K437" s="46">
        <v>0</v>
      </c>
    </row>
    <row r="438" spans="1:11" s="41" customFormat="1">
      <c r="A438" s="45" t="s">
        <v>385</v>
      </c>
      <c r="B438" s="51"/>
      <c r="C438" s="48">
        <v>2708.05</v>
      </c>
      <c r="D438" s="44">
        <v>2357.73</v>
      </c>
      <c r="E438" s="47">
        <f>SUBTOTAL(9,E432:E437)</f>
        <v>111.34</v>
      </c>
      <c r="F438" s="47">
        <f>SUBTOTAL(9,F432:F437)</f>
        <v>681.04</v>
      </c>
      <c r="G438" s="46">
        <f t="shared" si="24"/>
        <v>5858.1600000000008</v>
      </c>
      <c r="H438" s="46">
        <v>604.27</v>
      </c>
      <c r="I438" s="88">
        <v>2956.43</v>
      </c>
      <c r="J438" s="68">
        <v>3747.98</v>
      </c>
      <c r="K438" s="46">
        <v>243.77</v>
      </c>
    </row>
    <row r="439" spans="1:11" s="41" customFormat="1">
      <c r="G439" s="46" t="s">
        <v>562</v>
      </c>
      <c r="H439" s="46"/>
      <c r="I439" s="86"/>
      <c r="J439" s="68"/>
      <c r="K439" s="46"/>
    </row>
    <row r="440" spans="1:11" s="41" customFormat="1">
      <c r="A440" s="43" t="s">
        <v>395</v>
      </c>
      <c r="B440" s="51" t="s">
        <v>8</v>
      </c>
      <c r="C440" s="48">
        <v>2023.06</v>
      </c>
      <c r="D440" s="44">
        <v>3945.87</v>
      </c>
      <c r="E440" s="47">
        <v>3274.59</v>
      </c>
      <c r="F440" s="47">
        <v>1311.02</v>
      </c>
      <c r="G440" s="46">
        <f t="shared" si="24"/>
        <v>10554.54</v>
      </c>
      <c r="H440" s="47">
        <v>1311.02</v>
      </c>
      <c r="I440" s="88">
        <v>3552.31</v>
      </c>
      <c r="J440" s="68">
        <v>2839.52</v>
      </c>
      <c r="K440" s="46">
        <v>3407.83</v>
      </c>
    </row>
    <row r="441" spans="1:11" s="41" customFormat="1">
      <c r="A441" s="43" t="s">
        <v>395</v>
      </c>
      <c r="B441" s="51" t="s">
        <v>10</v>
      </c>
      <c r="C441" s="49">
        <v>192.56</v>
      </c>
      <c r="D441" s="44">
        <v>544</v>
      </c>
      <c r="E441" s="47">
        <v>396.35</v>
      </c>
      <c r="F441" s="47">
        <v>62.91</v>
      </c>
      <c r="G441" s="46">
        <f t="shared" si="24"/>
        <v>1195.82</v>
      </c>
      <c r="H441" s="47">
        <v>62.91</v>
      </c>
      <c r="I441" s="89">
        <v>499.73</v>
      </c>
      <c r="J441" s="68">
        <v>126.55</v>
      </c>
      <c r="K441" s="46">
        <v>74.55</v>
      </c>
    </row>
    <row r="442" spans="1:11" s="41" customFormat="1">
      <c r="A442" s="43" t="s">
        <v>395</v>
      </c>
      <c r="B442" s="51" t="s">
        <v>12</v>
      </c>
      <c r="C442" s="49">
        <v>0</v>
      </c>
      <c r="D442" s="44">
        <v>0</v>
      </c>
      <c r="E442" s="47">
        <v>4.32</v>
      </c>
      <c r="F442" s="47">
        <v>0</v>
      </c>
      <c r="G442" s="46">
        <f t="shared" si="24"/>
        <v>4.32</v>
      </c>
      <c r="H442" s="47">
        <v>0</v>
      </c>
      <c r="I442" s="89">
        <v>14.88</v>
      </c>
      <c r="J442" s="68">
        <v>2.4500000000000002</v>
      </c>
      <c r="K442" s="46">
        <v>1.47</v>
      </c>
    </row>
    <row r="443" spans="1:11" s="41" customFormat="1">
      <c r="A443" s="43" t="s">
        <v>395</v>
      </c>
      <c r="B443" s="51" t="s">
        <v>14</v>
      </c>
      <c r="C443" s="49">
        <v>0</v>
      </c>
      <c r="D443" s="44">
        <v>0</v>
      </c>
      <c r="E443" s="47">
        <v>0</v>
      </c>
      <c r="F443" s="47">
        <v>19.11</v>
      </c>
      <c r="G443" s="46">
        <f t="shared" si="24"/>
        <v>19.11</v>
      </c>
      <c r="H443" s="47">
        <v>19.11</v>
      </c>
      <c r="I443" s="89">
        <v>47.78</v>
      </c>
      <c r="J443" s="68">
        <v>0</v>
      </c>
      <c r="K443" s="46">
        <v>0</v>
      </c>
    </row>
    <row r="444" spans="1:11" s="41" customFormat="1">
      <c r="A444" s="43" t="s">
        <v>395</v>
      </c>
      <c r="B444" s="51" t="s">
        <v>16</v>
      </c>
      <c r="C444" s="49">
        <v>0</v>
      </c>
      <c r="D444" s="44">
        <v>0</v>
      </c>
      <c r="E444" s="47">
        <v>0</v>
      </c>
      <c r="F444" s="47">
        <v>0</v>
      </c>
      <c r="G444" s="46">
        <f t="shared" si="24"/>
        <v>0</v>
      </c>
      <c r="H444" s="47">
        <v>0</v>
      </c>
      <c r="I444" s="89">
        <v>0</v>
      </c>
      <c r="J444" s="68">
        <v>0</v>
      </c>
      <c r="K444" s="46">
        <v>0</v>
      </c>
    </row>
    <row r="445" spans="1:11" s="41" customFormat="1">
      <c r="A445" s="45" t="s">
        <v>401</v>
      </c>
      <c r="B445" s="51"/>
      <c r="C445" s="48">
        <v>2215.62</v>
      </c>
      <c r="D445" s="44">
        <v>4489.87</v>
      </c>
      <c r="E445" s="47">
        <f>SUBTOTAL(9,E439:E444)</f>
        <v>3675.26</v>
      </c>
      <c r="F445" s="47">
        <f>SUBTOTAL(9,F439:F444)</f>
        <v>1393.04</v>
      </c>
      <c r="G445" s="46">
        <f t="shared" si="24"/>
        <v>11773.79</v>
      </c>
      <c r="H445" s="46">
        <v>1393.04</v>
      </c>
      <c r="I445" s="88">
        <v>4114.7</v>
      </c>
      <c r="J445" s="68">
        <v>2968.52</v>
      </c>
      <c r="K445" s="46">
        <v>3483.85</v>
      </c>
    </row>
    <row r="446" spans="1:11" s="41" customFormat="1">
      <c r="G446" s="46" t="s">
        <v>562</v>
      </c>
      <c r="H446" s="46"/>
      <c r="I446" s="86"/>
      <c r="J446" s="68"/>
      <c r="K446" s="46"/>
    </row>
    <row r="447" spans="1:11" s="41" customFormat="1">
      <c r="A447" s="43" t="s">
        <v>323</v>
      </c>
      <c r="B447" s="51" t="s">
        <v>8</v>
      </c>
      <c r="C447" s="48">
        <v>7884.02</v>
      </c>
      <c r="D447" s="44">
        <v>1291.95</v>
      </c>
      <c r="E447" s="47">
        <v>81.08</v>
      </c>
      <c r="F447" s="47">
        <v>333.07</v>
      </c>
      <c r="G447" s="46">
        <f t="shared" si="24"/>
        <v>9590.1200000000008</v>
      </c>
      <c r="H447" s="47">
        <v>333.07</v>
      </c>
      <c r="I447" s="88">
        <v>17888.98</v>
      </c>
      <c r="J447" s="68">
        <v>470.69</v>
      </c>
      <c r="K447" s="46">
        <v>2249.33</v>
      </c>
    </row>
    <row r="448" spans="1:11" s="41" customFormat="1">
      <c r="A448" s="43" t="s">
        <v>323</v>
      </c>
      <c r="B448" s="51" t="s">
        <v>10</v>
      </c>
      <c r="C448" s="49">
        <v>0</v>
      </c>
      <c r="D448" s="44">
        <v>0</v>
      </c>
      <c r="E448" s="47">
        <v>0</v>
      </c>
      <c r="F448" s="47">
        <v>0</v>
      </c>
      <c r="G448" s="46">
        <f t="shared" si="24"/>
        <v>0</v>
      </c>
      <c r="H448" s="47">
        <v>0</v>
      </c>
      <c r="I448" s="89">
        <v>0</v>
      </c>
      <c r="J448" s="68">
        <v>0</v>
      </c>
      <c r="K448" s="46">
        <v>0</v>
      </c>
    </row>
    <row r="449" spans="1:11" s="41" customFormat="1">
      <c r="A449" s="43" t="s">
        <v>323</v>
      </c>
      <c r="B449" s="51" t="s">
        <v>12</v>
      </c>
      <c r="C449" s="49">
        <v>0</v>
      </c>
      <c r="D449" s="44">
        <v>0</v>
      </c>
      <c r="E449" s="47">
        <v>0</v>
      </c>
      <c r="F449" s="47">
        <v>0</v>
      </c>
      <c r="G449" s="46">
        <f t="shared" si="24"/>
        <v>0</v>
      </c>
      <c r="H449" s="47">
        <v>0</v>
      </c>
      <c r="I449" s="89">
        <v>0</v>
      </c>
      <c r="J449" s="68">
        <v>0</v>
      </c>
      <c r="K449" s="46">
        <v>0</v>
      </c>
    </row>
    <row r="450" spans="1:11" s="41" customFormat="1">
      <c r="A450" s="43" t="s">
        <v>323</v>
      </c>
      <c r="B450" s="51" t="s">
        <v>14</v>
      </c>
      <c r="C450" s="49">
        <v>0</v>
      </c>
      <c r="D450" s="44">
        <v>0</v>
      </c>
      <c r="E450" s="47">
        <v>0</v>
      </c>
      <c r="F450" s="47">
        <v>0</v>
      </c>
      <c r="G450" s="46">
        <f t="shared" si="24"/>
        <v>0</v>
      </c>
      <c r="H450" s="47">
        <v>0</v>
      </c>
      <c r="I450" s="89">
        <v>0</v>
      </c>
      <c r="J450" s="68">
        <v>0</v>
      </c>
      <c r="K450" s="46">
        <v>0</v>
      </c>
    </row>
    <row r="451" spans="1:11" s="41" customFormat="1">
      <c r="A451" s="43" t="s">
        <v>323</v>
      </c>
      <c r="B451" s="51" t="s">
        <v>16</v>
      </c>
      <c r="C451" s="49">
        <v>0</v>
      </c>
      <c r="D451" s="44">
        <v>0</v>
      </c>
      <c r="E451" s="47">
        <v>0</v>
      </c>
      <c r="F451" s="47">
        <v>0</v>
      </c>
      <c r="G451" s="46">
        <f t="shared" si="24"/>
        <v>0</v>
      </c>
      <c r="H451" s="47">
        <v>0</v>
      </c>
      <c r="I451" s="89">
        <v>0</v>
      </c>
      <c r="J451" s="68">
        <v>0</v>
      </c>
      <c r="K451" s="46">
        <v>0</v>
      </c>
    </row>
    <row r="452" spans="1:11" s="41" customFormat="1">
      <c r="A452" s="45" t="s">
        <v>329</v>
      </c>
      <c r="B452" s="51"/>
      <c r="C452" s="48">
        <v>7884.02</v>
      </c>
      <c r="D452" s="44">
        <v>1291.95</v>
      </c>
      <c r="E452" s="47">
        <f>SUBTOTAL(9,E446:E451)</f>
        <v>81.08</v>
      </c>
      <c r="F452" s="47">
        <f>SUBTOTAL(9,F446:F451)</f>
        <v>333.07</v>
      </c>
      <c r="G452" s="46">
        <f t="shared" si="24"/>
        <v>9590.1200000000008</v>
      </c>
      <c r="H452" s="46">
        <v>333.07</v>
      </c>
      <c r="I452" s="88">
        <v>17888.98</v>
      </c>
      <c r="J452" s="68">
        <v>470.69</v>
      </c>
      <c r="K452" s="46">
        <v>2249.33</v>
      </c>
    </row>
    <row r="453" spans="1:11" s="41" customFormat="1">
      <c r="G453" s="46" t="s">
        <v>562</v>
      </c>
      <c r="H453" s="46"/>
      <c r="I453" s="86"/>
      <c r="J453" s="68"/>
      <c r="K453" s="46"/>
    </row>
    <row r="454" spans="1:11" s="41" customFormat="1">
      <c r="A454" s="43" t="s">
        <v>419</v>
      </c>
      <c r="B454" s="51" t="s">
        <v>8</v>
      </c>
      <c r="C454" s="48">
        <v>58356.06</v>
      </c>
      <c r="D454" s="44">
        <v>147370.73000000001</v>
      </c>
      <c r="E454" s="47">
        <v>93715.17</v>
      </c>
      <c r="F454" s="47">
        <v>74336.97</v>
      </c>
      <c r="G454" s="46">
        <f t="shared" si="24"/>
        <v>373778.93000000005</v>
      </c>
      <c r="H454" s="47">
        <v>74336.97</v>
      </c>
      <c r="I454" s="88">
        <v>25114.17</v>
      </c>
      <c r="J454" s="68">
        <v>59145.29</v>
      </c>
      <c r="K454" s="46">
        <v>60628.69</v>
      </c>
    </row>
    <row r="455" spans="1:11" s="41" customFormat="1">
      <c r="A455" s="43" t="s">
        <v>419</v>
      </c>
      <c r="B455" s="51" t="s">
        <v>10</v>
      </c>
      <c r="C455" s="48">
        <v>11834.96</v>
      </c>
      <c r="D455" s="44">
        <v>15.44</v>
      </c>
      <c r="E455" s="47">
        <v>6673.04</v>
      </c>
      <c r="F455" s="47">
        <v>7539.15</v>
      </c>
      <c r="G455" s="46">
        <f t="shared" si="24"/>
        <v>26062.589999999997</v>
      </c>
      <c r="H455" s="47">
        <v>7539.15</v>
      </c>
      <c r="I455" s="88">
        <v>8121.62</v>
      </c>
      <c r="J455" s="68">
        <v>2978.7</v>
      </c>
      <c r="K455" s="46">
        <v>7854.13</v>
      </c>
    </row>
    <row r="456" spans="1:11" s="41" customFormat="1">
      <c r="A456" s="43" t="s">
        <v>419</v>
      </c>
      <c r="B456" s="51" t="s">
        <v>12</v>
      </c>
      <c r="C456" s="48">
        <v>5939.46</v>
      </c>
      <c r="D456" s="44">
        <v>14612.54</v>
      </c>
      <c r="E456" s="47">
        <v>5321.64</v>
      </c>
      <c r="F456" s="47">
        <v>6090.47</v>
      </c>
      <c r="G456" s="46">
        <f t="shared" si="24"/>
        <v>31964.11</v>
      </c>
      <c r="H456" s="47">
        <v>6090.47</v>
      </c>
      <c r="I456" s="88">
        <v>3049.15</v>
      </c>
      <c r="J456" s="68">
        <v>5832.25</v>
      </c>
      <c r="K456" s="46">
        <v>5347.56</v>
      </c>
    </row>
    <row r="457" spans="1:11" s="41" customFormat="1">
      <c r="A457" s="43" t="s">
        <v>419</v>
      </c>
      <c r="B457" s="51" t="s">
        <v>14</v>
      </c>
      <c r="C457" s="48">
        <v>8999.6</v>
      </c>
      <c r="D457" s="44">
        <v>14699.14</v>
      </c>
      <c r="E457" s="47">
        <v>13020.9</v>
      </c>
      <c r="F457" s="47">
        <v>3554.96</v>
      </c>
      <c r="G457" s="46">
        <f t="shared" si="24"/>
        <v>40274.6</v>
      </c>
      <c r="H457" s="47">
        <v>3554.96</v>
      </c>
      <c r="I457" s="88">
        <v>4111.1400000000003</v>
      </c>
      <c r="J457" s="68">
        <v>3400.05</v>
      </c>
      <c r="K457" s="46">
        <v>6714.13</v>
      </c>
    </row>
    <row r="458" spans="1:11" s="41" customFormat="1">
      <c r="A458" s="43" t="s">
        <v>419</v>
      </c>
      <c r="B458" s="51" t="s">
        <v>16</v>
      </c>
      <c r="C458" s="48">
        <v>4192.7</v>
      </c>
      <c r="D458" s="44">
        <v>3231.68</v>
      </c>
      <c r="E458" s="47">
        <v>5465.1</v>
      </c>
      <c r="F458" s="47">
        <v>4141.59</v>
      </c>
      <c r="G458" s="46">
        <f t="shared" si="24"/>
        <v>17031.07</v>
      </c>
      <c r="H458" s="47">
        <v>4141.59</v>
      </c>
      <c r="I458" s="88">
        <v>1720.78</v>
      </c>
      <c r="J458" s="68">
        <v>3949.37</v>
      </c>
      <c r="K458" s="46">
        <v>3287.46</v>
      </c>
    </row>
    <row r="459" spans="1:11" s="41" customFormat="1">
      <c r="A459" s="45" t="s">
        <v>425</v>
      </c>
      <c r="B459" s="51"/>
      <c r="C459" s="48">
        <v>89322.78</v>
      </c>
      <c r="D459" s="44">
        <v>179929.53000000003</v>
      </c>
      <c r="E459" s="47">
        <f>SUBTOTAL(9,E453:E458)</f>
        <v>124195.84999999999</v>
      </c>
      <c r="F459" s="47">
        <f>SUBTOTAL(9,F453:F458)</f>
        <v>95663.14</v>
      </c>
      <c r="G459" s="46">
        <f t="shared" si="24"/>
        <v>489111.30000000005</v>
      </c>
      <c r="H459" s="46">
        <v>95663.14</v>
      </c>
      <c r="I459" s="88">
        <v>42116.86</v>
      </c>
      <c r="J459" s="68">
        <v>75305.66</v>
      </c>
      <c r="K459" s="46">
        <v>83831.97</v>
      </c>
    </row>
    <row r="460" spans="1:11" s="41" customFormat="1">
      <c r="G460" s="46" t="s">
        <v>562</v>
      </c>
      <c r="H460" s="46"/>
      <c r="I460" s="86"/>
      <c r="J460" s="68"/>
      <c r="K460" s="46"/>
    </row>
    <row r="461" spans="1:11" s="41" customFormat="1">
      <c r="A461" s="43" t="s">
        <v>307</v>
      </c>
      <c r="B461" s="51" t="s">
        <v>8</v>
      </c>
      <c r="C461" s="48">
        <v>4824.71</v>
      </c>
      <c r="D461" s="44">
        <v>13200.08</v>
      </c>
      <c r="E461" s="47">
        <v>6943.25</v>
      </c>
      <c r="F461" s="47">
        <v>4.1399999999999997</v>
      </c>
      <c r="G461" s="46">
        <f t="shared" si="24"/>
        <v>24972.18</v>
      </c>
      <c r="H461" s="46">
        <v>4.1399999999999997</v>
      </c>
      <c r="I461" s="89">
        <v>0</v>
      </c>
      <c r="J461" s="68">
        <v>7076.34</v>
      </c>
      <c r="K461" s="46">
        <v>0</v>
      </c>
    </row>
    <row r="462" spans="1:11" s="41" customFormat="1">
      <c r="A462" s="43" t="s">
        <v>307</v>
      </c>
      <c r="B462" s="51" t="s">
        <v>10</v>
      </c>
      <c r="C462" s="49">
        <v>291.92</v>
      </c>
      <c r="D462" s="44">
        <v>0</v>
      </c>
      <c r="E462" s="47">
        <v>358.72</v>
      </c>
      <c r="F462" s="47">
        <v>0</v>
      </c>
      <c r="G462" s="46">
        <f t="shared" si="24"/>
        <v>650.6400000000001</v>
      </c>
      <c r="H462" s="46">
        <v>0</v>
      </c>
      <c r="I462" s="89">
        <v>0</v>
      </c>
      <c r="J462" s="68">
        <v>0</v>
      </c>
      <c r="K462" s="46">
        <v>0</v>
      </c>
    </row>
    <row r="463" spans="1:11" s="41" customFormat="1">
      <c r="A463" s="43" t="s">
        <v>307</v>
      </c>
      <c r="B463" s="51" t="s">
        <v>12</v>
      </c>
      <c r="C463" s="49">
        <v>0</v>
      </c>
      <c r="D463" s="44">
        <v>0</v>
      </c>
      <c r="E463" s="47">
        <v>0</v>
      </c>
      <c r="F463" s="47">
        <v>0</v>
      </c>
      <c r="G463" s="46">
        <f t="shared" si="24"/>
        <v>0</v>
      </c>
      <c r="H463" s="46">
        <v>0</v>
      </c>
      <c r="I463" s="89">
        <v>0</v>
      </c>
      <c r="J463" s="68">
        <v>0</v>
      </c>
      <c r="K463" s="46">
        <v>0</v>
      </c>
    </row>
    <row r="464" spans="1:11" s="41" customFormat="1">
      <c r="A464" s="43" t="s">
        <v>307</v>
      </c>
      <c r="B464" s="51" t="s">
        <v>14</v>
      </c>
      <c r="C464" s="49">
        <v>21.1</v>
      </c>
      <c r="D464" s="44">
        <v>36.47</v>
      </c>
      <c r="E464" s="47">
        <v>21.42</v>
      </c>
      <c r="F464" s="47">
        <v>0</v>
      </c>
      <c r="G464" s="46">
        <f t="shared" si="24"/>
        <v>78.990000000000009</v>
      </c>
      <c r="H464" s="46">
        <v>0</v>
      </c>
      <c r="I464" s="89">
        <v>0</v>
      </c>
      <c r="J464" s="68">
        <v>0</v>
      </c>
      <c r="K464" s="46">
        <v>0</v>
      </c>
    </row>
    <row r="465" spans="1:11" s="41" customFormat="1">
      <c r="A465" s="43" t="s">
        <v>307</v>
      </c>
      <c r="B465" s="51" t="s">
        <v>16</v>
      </c>
      <c r="C465" s="49">
        <v>0</v>
      </c>
      <c r="D465" s="44">
        <v>0</v>
      </c>
      <c r="E465" s="47">
        <v>0</v>
      </c>
      <c r="F465" s="47">
        <v>0</v>
      </c>
      <c r="G465" s="46">
        <f t="shared" si="24"/>
        <v>0</v>
      </c>
      <c r="H465" s="46">
        <v>0</v>
      </c>
      <c r="I465" s="89">
        <v>0</v>
      </c>
      <c r="J465" s="68">
        <v>0</v>
      </c>
      <c r="K465" s="46">
        <v>0</v>
      </c>
    </row>
    <row r="466" spans="1:11" s="41" customFormat="1">
      <c r="A466" s="45" t="s">
        <v>313</v>
      </c>
      <c r="B466" s="51"/>
      <c r="C466" s="48">
        <v>5137.7299999999996</v>
      </c>
      <c r="D466" s="44">
        <v>13236.55</v>
      </c>
      <c r="E466" s="47">
        <f>SUBTOTAL(9,E460:E465)</f>
        <v>7323.39</v>
      </c>
      <c r="F466" s="47">
        <f>SUBTOTAL(9,F460:F465)</f>
        <v>4.1399999999999997</v>
      </c>
      <c r="G466" s="46">
        <f t="shared" si="24"/>
        <v>25701.809999999998</v>
      </c>
      <c r="H466" s="46">
        <v>4.1399999999999997</v>
      </c>
      <c r="I466" s="89">
        <v>0</v>
      </c>
      <c r="J466" s="68">
        <v>7076.34</v>
      </c>
      <c r="K466" s="46">
        <v>0</v>
      </c>
    </row>
    <row r="467" spans="1:11" s="41" customFormat="1" ht="10" customHeight="1">
      <c r="G467" s="46" t="s">
        <v>562</v>
      </c>
      <c r="H467" s="46"/>
      <c r="I467" s="86"/>
      <c r="J467" s="68"/>
      <c r="K467" s="46"/>
    </row>
    <row r="468" spans="1:11" s="41" customFormat="1">
      <c r="A468" s="43" t="s">
        <v>507</v>
      </c>
      <c r="B468" s="51" t="s">
        <v>8</v>
      </c>
      <c r="C468" s="48">
        <v>3157.45</v>
      </c>
      <c r="D468" s="44">
        <v>14695.03</v>
      </c>
      <c r="E468" s="47">
        <v>19993.45</v>
      </c>
      <c r="F468" s="47">
        <v>18435.810000000001</v>
      </c>
      <c r="G468" s="46">
        <f t="shared" si="24"/>
        <v>56281.740000000005</v>
      </c>
      <c r="H468" s="47">
        <v>18435.810000000001</v>
      </c>
      <c r="I468" s="88">
        <v>4634.34</v>
      </c>
      <c r="J468" s="68">
        <v>8566.85</v>
      </c>
      <c r="K468" s="46">
        <v>17198.669999999998</v>
      </c>
    </row>
    <row r="469" spans="1:11" s="41" customFormat="1">
      <c r="A469" s="43" t="s">
        <v>507</v>
      </c>
      <c r="B469" s="51" t="s">
        <v>10</v>
      </c>
      <c r="C469" s="49">
        <v>0</v>
      </c>
      <c r="D469" s="44">
        <v>0</v>
      </c>
      <c r="E469" s="47">
        <v>0</v>
      </c>
      <c r="F469" s="47">
        <v>0</v>
      </c>
      <c r="G469" s="46">
        <f t="shared" si="24"/>
        <v>0</v>
      </c>
      <c r="H469" s="47">
        <v>0</v>
      </c>
      <c r="I469" s="89">
        <v>0</v>
      </c>
      <c r="J469" s="68">
        <v>0</v>
      </c>
      <c r="K469" s="46">
        <v>0</v>
      </c>
    </row>
    <row r="470" spans="1:11" s="41" customFormat="1">
      <c r="A470" s="43" t="s">
        <v>507</v>
      </c>
      <c r="B470" s="51" t="s">
        <v>12</v>
      </c>
      <c r="C470" s="49">
        <v>26.78</v>
      </c>
      <c r="D470" s="44">
        <v>86.4</v>
      </c>
      <c r="E470" s="47">
        <v>55.5</v>
      </c>
      <c r="F470" s="47">
        <v>38.44</v>
      </c>
      <c r="G470" s="46">
        <f t="shared" si="24"/>
        <v>207.12</v>
      </c>
      <c r="H470" s="47">
        <v>38.44</v>
      </c>
      <c r="I470" s="89">
        <v>19.84</v>
      </c>
      <c r="J470" s="68">
        <v>0</v>
      </c>
      <c r="K470" s="46">
        <v>8.82</v>
      </c>
    </row>
    <row r="471" spans="1:11" s="41" customFormat="1">
      <c r="A471" s="43" t="s">
        <v>507</v>
      </c>
      <c r="B471" s="51" t="s">
        <v>14</v>
      </c>
      <c r="C471" s="48">
        <v>1066.08</v>
      </c>
      <c r="D471" s="44">
        <v>908.82</v>
      </c>
      <c r="E471" s="47">
        <v>1209.5899999999999</v>
      </c>
      <c r="F471" s="47">
        <v>1539.39</v>
      </c>
      <c r="G471" s="46">
        <f t="shared" si="24"/>
        <v>4723.88</v>
      </c>
      <c r="H471" s="47">
        <v>1539.39</v>
      </c>
      <c r="I471" s="89">
        <v>351.95</v>
      </c>
      <c r="J471" s="68">
        <v>571.17999999999995</v>
      </c>
      <c r="K471" s="46">
        <v>439.5</v>
      </c>
    </row>
    <row r="472" spans="1:11" s="41" customFormat="1">
      <c r="A472" s="43" t="s">
        <v>507</v>
      </c>
      <c r="B472" s="51" t="s">
        <v>16</v>
      </c>
      <c r="C472" s="49">
        <v>4.2300000000000004</v>
      </c>
      <c r="D472" s="44">
        <v>316.06</v>
      </c>
      <c r="E472" s="47">
        <v>38.24</v>
      </c>
      <c r="F472" s="47">
        <v>0</v>
      </c>
      <c r="G472" s="46">
        <f t="shared" si="24"/>
        <v>358.53000000000003</v>
      </c>
      <c r="H472" s="47">
        <v>0</v>
      </c>
      <c r="I472" s="89">
        <v>0</v>
      </c>
      <c r="J472" s="68">
        <v>0</v>
      </c>
      <c r="K472" s="46">
        <v>67.95</v>
      </c>
    </row>
    <row r="473" spans="1:11" s="41" customFormat="1">
      <c r="A473" s="45" t="s">
        <v>513</v>
      </c>
      <c r="B473" s="51"/>
      <c r="C473" s="48">
        <v>4254.54</v>
      </c>
      <c r="D473" s="44">
        <v>16006.31</v>
      </c>
      <c r="E473" s="47">
        <f>SUBTOTAL(9,E467:E472)</f>
        <v>21296.780000000002</v>
      </c>
      <c r="F473" s="47">
        <f>SUBTOTAL(9,F467:F472)</f>
        <v>20013.64</v>
      </c>
      <c r="G473" s="46">
        <f t="shared" si="24"/>
        <v>61571.270000000004</v>
      </c>
      <c r="H473" s="46">
        <v>20013.64</v>
      </c>
      <c r="I473" s="88">
        <v>5006.13</v>
      </c>
      <c r="J473" s="68">
        <v>9138.0300000000007</v>
      </c>
      <c r="K473" s="46">
        <v>17714.939999999999</v>
      </c>
    </row>
    <row r="474" spans="1:11" s="41" customFormat="1">
      <c r="G474" s="46" t="s">
        <v>562</v>
      </c>
      <c r="H474" s="46"/>
      <c r="I474" s="86"/>
      <c r="J474" s="68"/>
      <c r="K474" s="46"/>
    </row>
    <row r="475" spans="1:11" s="41" customFormat="1">
      <c r="A475" s="43" t="s">
        <v>539</v>
      </c>
      <c r="B475" s="51" t="s">
        <v>8</v>
      </c>
      <c r="C475" s="48">
        <v>1706.94</v>
      </c>
      <c r="D475" s="44">
        <v>9288.26</v>
      </c>
      <c r="E475" s="47">
        <v>12447.41</v>
      </c>
      <c r="F475" s="47">
        <v>8847.4</v>
      </c>
      <c r="G475" s="46">
        <f t="shared" ref="G475:G480" si="25">SUM(C475:F475)</f>
        <v>32290.010000000002</v>
      </c>
      <c r="H475" s="47">
        <v>8847.4</v>
      </c>
      <c r="I475" s="89">
        <v>789.45</v>
      </c>
      <c r="J475" s="68">
        <v>7715.28</v>
      </c>
      <c r="K475" s="46">
        <v>9920.91</v>
      </c>
    </row>
    <row r="476" spans="1:11" s="41" customFormat="1">
      <c r="A476" s="43" t="s">
        <v>539</v>
      </c>
      <c r="B476" s="51" t="s">
        <v>10</v>
      </c>
      <c r="C476" s="49">
        <v>0</v>
      </c>
      <c r="D476" s="44">
        <v>0</v>
      </c>
      <c r="E476" s="47">
        <v>0</v>
      </c>
      <c r="F476" s="47">
        <v>0</v>
      </c>
      <c r="G476" s="46">
        <f t="shared" si="25"/>
        <v>0</v>
      </c>
      <c r="H476" s="47">
        <v>0</v>
      </c>
      <c r="I476" s="89">
        <v>0</v>
      </c>
      <c r="J476" s="68">
        <v>0</v>
      </c>
      <c r="K476" s="46">
        <v>0</v>
      </c>
    </row>
    <row r="477" spans="1:11" s="41" customFormat="1">
      <c r="A477" s="43" t="s">
        <v>539</v>
      </c>
      <c r="B477" s="51" t="s">
        <v>12</v>
      </c>
      <c r="C477" s="49">
        <v>0</v>
      </c>
      <c r="D477" s="44">
        <v>0</v>
      </c>
      <c r="E477" s="47">
        <v>0</v>
      </c>
      <c r="F477" s="47">
        <v>0</v>
      </c>
      <c r="G477" s="46">
        <f t="shared" si="25"/>
        <v>0</v>
      </c>
      <c r="H477" s="47">
        <v>0</v>
      </c>
      <c r="I477" s="89">
        <v>0</v>
      </c>
      <c r="J477" s="68">
        <v>0</v>
      </c>
      <c r="K477" s="46">
        <v>0</v>
      </c>
    </row>
    <row r="478" spans="1:11" s="41" customFormat="1">
      <c r="A478" s="43" t="s">
        <v>539</v>
      </c>
      <c r="B478" s="51" t="s">
        <v>14</v>
      </c>
      <c r="C478" s="49">
        <v>798.7</v>
      </c>
      <c r="D478" s="44">
        <v>2389.6999999999998</v>
      </c>
      <c r="E478" s="47">
        <v>979.38</v>
      </c>
      <c r="F478" s="47">
        <v>1643.56</v>
      </c>
      <c r="G478" s="46">
        <f t="shared" si="25"/>
        <v>5811.34</v>
      </c>
      <c r="H478" s="47">
        <v>1643.56</v>
      </c>
      <c r="I478" s="88">
        <v>1299.77</v>
      </c>
      <c r="J478" s="68">
        <v>2734.6</v>
      </c>
      <c r="K478" s="46">
        <v>0</v>
      </c>
    </row>
    <row r="479" spans="1:11" s="41" customFormat="1">
      <c r="A479" s="43" t="s">
        <v>539</v>
      </c>
      <c r="B479" s="51" t="s">
        <v>16</v>
      </c>
      <c r="C479" s="49">
        <v>0</v>
      </c>
      <c r="D479" s="44">
        <v>0</v>
      </c>
      <c r="E479" s="47">
        <v>0</v>
      </c>
      <c r="F479" s="47">
        <v>0</v>
      </c>
      <c r="G479" s="46">
        <f t="shared" si="25"/>
        <v>0</v>
      </c>
      <c r="H479" s="47">
        <v>0</v>
      </c>
      <c r="I479" s="89">
        <v>0</v>
      </c>
      <c r="J479" s="68">
        <v>0</v>
      </c>
      <c r="K479" s="46">
        <v>0</v>
      </c>
    </row>
    <row r="480" spans="1:11" s="41" customFormat="1">
      <c r="A480" s="45" t="s">
        <v>545</v>
      </c>
      <c r="B480" s="51"/>
      <c r="C480" s="48">
        <v>2505.64</v>
      </c>
      <c r="D480" s="44">
        <v>11677.96</v>
      </c>
      <c r="E480" s="47">
        <f>SUBTOTAL(9,E474:E479)</f>
        <v>13426.789999999999</v>
      </c>
      <c r="F480" s="47">
        <f>SUBTOTAL(9,F474:F479)</f>
        <v>10490.96</v>
      </c>
      <c r="G480" s="46">
        <f t="shared" si="25"/>
        <v>38101.35</v>
      </c>
      <c r="H480" s="46">
        <v>10490.96</v>
      </c>
      <c r="I480" s="88">
        <v>2089.2199999999998</v>
      </c>
      <c r="J480" s="68">
        <v>10449.879999999999</v>
      </c>
      <c r="K480" s="46">
        <v>9920.91</v>
      </c>
    </row>
    <row r="481" spans="1:8" s="41" customFormat="1">
      <c r="A481" s="45" t="s">
        <v>562</v>
      </c>
      <c r="C481" s="46" t="s">
        <v>562</v>
      </c>
      <c r="D481" s="46" t="s">
        <v>562</v>
      </c>
      <c r="E481" s="46" t="s">
        <v>562</v>
      </c>
      <c r="F481" s="46" t="s">
        <v>562</v>
      </c>
      <c r="G481" s="46" t="s">
        <v>562</v>
      </c>
      <c r="H481" s="46"/>
    </row>
    <row r="482" spans="1:8" s="41" customFormat="1">
      <c r="C482" s="52" t="s">
        <v>562</v>
      </c>
      <c r="D482" s="46" t="s">
        <v>562</v>
      </c>
      <c r="E482" s="46" t="s">
        <v>562</v>
      </c>
      <c r="F482" s="53" t="s">
        <v>562</v>
      </c>
      <c r="G482" s="46" t="s">
        <v>562</v>
      </c>
      <c r="H482" s="46"/>
    </row>
    <row r="483" spans="1:8" s="41" customFormat="1">
      <c r="F483" s="46" t="s">
        <v>562</v>
      </c>
    </row>
    <row r="484" spans="1:8" s="41" customFormat="1">
      <c r="B484" s="41" t="s">
        <v>575</v>
      </c>
      <c r="C484" s="52">
        <v>6227701.9400000004</v>
      </c>
      <c r="D484" s="46">
        <v>11191005.859999999</v>
      </c>
      <c r="E484" s="46">
        <v>5640001.1600000001</v>
      </c>
      <c r="F484" s="53">
        <v>2592712.0199999991</v>
      </c>
      <c r="G484" s="46">
        <f>SUM(C484:F484)</f>
        <v>25651420.98</v>
      </c>
      <c r="H484" s="46"/>
    </row>
    <row r="485" spans="1:8" s="41" customFormat="1">
      <c r="B485" s="41" t="s">
        <v>567</v>
      </c>
    </row>
    <row r="486" spans="1:8" s="41" customFormat="1">
      <c r="B486" s="41" t="s">
        <v>569</v>
      </c>
    </row>
  </sheetData>
  <mergeCells count="1">
    <mergeCell ref="A1:I1"/>
  </mergeCells>
  <phoneticPr fontId="10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workbookViewId="0">
      <selection activeCell="B195" sqref="B195"/>
    </sheetView>
  </sheetViews>
  <sheetFormatPr baseColWidth="10" defaultColWidth="8.83203125" defaultRowHeight="14" x14ac:dyDescent="0"/>
  <cols>
    <col min="1" max="1" width="13.83203125" style="41" customWidth="1"/>
    <col min="2" max="2" width="23.33203125" style="41" customWidth="1"/>
    <col min="3" max="7" width="13.6640625" style="41" customWidth="1"/>
    <col min="8" max="10" width="8.83203125" style="41"/>
    <col min="11" max="11" width="19.6640625" style="41" customWidth="1"/>
    <col min="12" max="12" width="22" style="41" customWidth="1"/>
    <col min="13" max="16384" width="8.83203125" style="41"/>
  </cols>
  <sheetData>
    <row r="1" spans="1:12" s="50" customFormat="1" ht="31" customHeight="1">
      <c r="A1" s="63" t="s">
        <v>565</v>
      </c>
      <c r="B1" s="64"/>
      <c r="C1" s="64"/>
      <c r="D1" s="64"/>
      <c r="E1" s="64"/>
      <c r="F1" s="64"/>
      <c r="G1" s="65"/>
    </row>
    <row r="2" spans="1:12" s="39" customFormat="1">
      <c r="A2" s="39" t="s">
        <v>2</v>
      </c>
      <c r="C2" s="39" t="s">
        <v>574</v>
      </c>
      <c r="D2" s="40" t="s">
        <v>579</v>
      </c>
      <c r="E2" s="40" t="s">
        <v>580</v>
      </c>
      <c r="F2" s="40" t="s">
        <v>581</v>
      </c>
      <c r="G2" s="39" t="s">
        <v>563</v>
      </c>
    </row>
    <row r="4" spans="1:12">
      <c r="A4" s="43" t="s">
        <v>219</v>
      </c>
      <c r="B4" s="51" t="s">
        <v>8</v>
      </c>
      <c r="C4" s="48">
        <v>1737.88</v>
      </c>
      <c r="D4" s="44">
        <v>68.45</v>
      </c>
      <c r="E4" s="47">
        <v>838.16</v>
      </c>
      <c r="F4" s="47">
        <v>1764.49</v>
      </c>
      <c r="G4" s="46">
        <f t="shared" ref="G4:G9" si="0">SUM(C4:F4)</f>
        <v>4408.9800000000005</v>
      </c>
    </row>
    <row r="5" spans="1:12">
      <c r="A5" s="43" t="s">
        <v>219</v>
      </c>
      <c r="B5" s="51" t="s">
        <v>10</v>
      </c>
      <c r="C5" s="49">
        <v>0</v>
      </c>
      <c r="D5" s="44">
        <v>0</v>
      </c>
      <c r="E5" s="47">
        <v>0</v>
      </c>
      <c r="F5" s="47">
        <v>0</v>
      </c>
      <c r="G5" s="46">
        <f t="shared" si="0"/>
        <v>0</v>
      </c>
    </row>
    <row r="6" spans="1:12">
      <c r="A6" s="43" t="s">
        <v>219</v>
      </c>
      <c r="B6" s="51" t="s">
        <v>12</v>
      </c>
      <c r="C6" s="49">
        <v>0</v>
      </c>
      <c r="D6" s="44">
        <v>0</v>
      </c>
      <c r="E6" s="47">
        <v>0</v>
      </c>
      <c r="F6" s="47">
        <v>0</v>
      </c>
      <c r="G6" s="46">
        <f t="shared" si="0"/>
        <v>0</v>
      </c>
    </row>
    <row r="7" spans="1:12">
      <c r="A7" s="43" t="s">
        <v>219</v>
      </c>
      <c r="B7" s="51" t="s">
        <v>14</v>
      </c>
      <c r="C7" s="49">
        <v>37.619999999999997</v>
      </c>
      <c r="D7" s="44">
        <v>81.209999999999994</v>
      </c>
      <c r="E7" s="47">
        <v>0</v>
      </c>
      <c r="F7" s="47">
        <v>155.77000000000001</v>
      </c>
      <c r="G7" s="46">
        <f t="shared" si="0"/>
        <v>274.60000000000002</v>
      </c>
    </row>
    <row r="8" spans="1:12">
      <c r="A8" s="43" t="s">
        <v>219</v>
      </c>
      <c r="B8" s="51" t="s">
        <v>16</v>
      </c>
      <c r="C8" s="49">
        <v>734.24</v>
      </c>
      <c r="D8" s="44">
        <v>0</v>
      </c>
      <c r="E8" s="47">
        <v>0</v>
      </c>
      <c r="F8" s="47">
        <v>190.6</v>
      </c>
      <c r="G8" s="46">
        <f t="shared" si="0"/>
        <v>924.84</v>
      </c>
    </row>
    <row r="9" spans="1:12">
      <c r="A9" s="45" t="s">
        <v>225</v>
      </c>
      <c r="B9" s="51"/>
      <c r="C9" s="48">
        <v>2509.7399999999998</v>
      </c>
      <c r="D9" s="44">
        <v>149.66</v>
      </c>
      <c r="E9" s="42">
        <v>838.16</v>
      </c>
      <c r="F9" s="47">
        <f>SUBTOTAL(9,F3:F8)</f>
        <v>2110.86</v>
      </c>
      <c r="G9" s="46">
        <f t="shared" si="0"/>
        <v>5608.42</v>
      </c>
    </row>
    <row r="10" spans="1:12">
      <c r="D10" s="44"/>
      <c r="E10" s="42"/>
      <c r="F10" s="42"/>
      <c r="K10" s="45"/>
      <c r="L10" s="44"/>
    </row>
    <row r="11" spans="1:12">
      <c r="A11" s="43" t="s">
        <v>243</v>
      </c>
      <c r="B11" s="51" t="s">
        <v>8</v>
      </c>
      <c r="C11" s="48">
        <v>7801.18</v>
      </c>
      <c r="D11" s="44">
        <v>14420</v>
      </c>
      <c r="E11" s="47">
        <v>1809.84</v>
      </c>
      <c r="F11" s="47">
        <v>6248.93</v>
      </c>
      <c r="G11" s="46">
        <f t="shared" ref="G11:G16" si="1">SUM(C11:F11)</f>
        <v>30279.95</v>
      </c>
    </row>
    <row r="12" spans="1:12">
      <c r="A12" s="43" t="s">
        <v>243</v>
      </c>
      <c r="B12" s="51" t="s">
        <v>10</v>
      </c>
      <c r="C12" s="49">
        <v>255.99</v>
      </c>
      <c r="D12" s="44">
        <v>0</v>
      </c>
      <c r="E12" s="47">
        <v>0</v>
      </c>
      <c r="F12" s="47">
        <v>0</v>
      </c>
      <c r="G12" s="46">
        <f t="shared" si="1"/>
        <v>255.99</v>
      </c>
    </row>
    <row r="13" spans="1:12">
      <c r="A13" s="43" t="s">
        <v>243</v>
      </c>
      <c r="B13" s="51" t="s">
        <v>12</v>
      </c>
      <c r="C13" s="49">
        <v>0</v>
      </c>
      <c r="D13" s="44">
        <v>0</v>
      </c>
      <c r="E13" s="47">
        <v>0</v>
      </c>
      <c r="F13" s="47">
        <v>0</v>
      </c>
      <c r="G13" s="46">
        <f t="shared" si="1"/>
        <v>0</v>
      </c>
    </row>
    <row r="14" spans="1:12">
      <c r="A14" s="43" t="s">
        <v>243</v>
      </c>
      <c r="B14" s="51" t="s">
        <v>14</v>
      </c>
      <c r="C14" s="49">
        <v>0</v>
      </c>
      <c r="D14" s="44">
        <v>0</v>
      </c>
      <c r="E14" s="47">
        <v>0</v>
      </c>
      <c r="F14" s="47">
        <v>0</v>
      </c>
      <c r="G14" s="46">
        <f t="shared" si="1"/>
        <v>0</v>
      </c>
    </row>
    <row r="15" spans="1:12">
      <c r="A15" s="43" t="s">
        <v>243</v>
      </c>
      <c r="B15" s="51" t="s">
        <v>16</v>
      </c>
      <c r="C15" s="49">
        <v>0</v>
      </c>
      <c r="D15" s="44">
        <v>0</v>
      </c>
      <c r="E15" s="47">
        <v>0</v>
      </c>
      <c r="F15" s="47">
        <v>0</v>
      </c>
      <c r="G15" s="46">
        <f t="shared" si="1"/>
        <v>0</v>
      </c>
    </row>
    <row r="16" spans="1:12" ht="15" customHeight="1">
      <c r="A16" s="45" t="s">
        <v>249</v>
      </c>
      <c r="B16" s="51"/>
      <c r="C16" s="48">
        <v>8057.17</v>
      </c>
      <c r="D16" s="44">
        <v>14420</v>
      </c>
      <c r="E16" s="47">
        <f>SUBTOTAL(9,E11:E15)</f>
        <v>1809.84</v>
      </c>
      <c r="F16" s="47">
        <f>SUBTOTAL(9,F11:F15)</f>
        <v>6248.93</v>
      </c>
      <c r="G16" s="46">
        <f t="shared" si="1"/>
        <v>30535.94</v>
      </c>
    </row>
    <row r="17" spans="1:12">
      <c r="K17" s="43"/>
      <c r="L17" s="44"/>
    </row>
    <row r="18" spans="1:12">
      <c r="A18" s="43" t="s">
        <v>451</v>
      </c>
      <c r="B18" s="51" t="s">
        <v>8</v>
      </c>
      <c r="C18" s="48">
        <v>3227.31</v>
      </c>
      <c r="D18" s="44">
        <v>13095.25</v>
      </c>
      <c r="E18" s="47">
        <v>20031.54</v>
      </c>
      <c r="F18" s="47">
        <v>16698.939999999999</v>
      </c>
      <c r="G18" s="46">
        <f t="shared" ref="G18:G23" si="2">SUM(C18:F18)</f>
        <v>53053.039999999994</v>
      </c>
    </row>
    <row r="19" spans="1:12">
      <c r="A19" s="43" t="s">
        <v>451</v>
      </c>
      <c r="B19" s="51" t="s">
        <v>10</v>
      </c>
      <c r="C19" s="48">
        <v>2472.1999999999998</v>
      </c>
      <c r="D19" s="44">
        <v>0</v>
      </c>
      <c r="E19" s="47">
        <v>1678.46</v>
      </c>
      <c r="F19" s="47">
        <v>1273.5899999999999</v>
      </c>
      <c r="G19" s="46">
        <f t="shared" si="2"/>
        <v>5424.25</v>
      </c>
      <c r="H19" s="41" t="s">
        <v>576</v>
      </c>
    </row>
    <row r="20" spans="1:12">
      <c r="A20" s="43" t="s">
        <v>451</v>
      </c>
      <c r="B20" s="51" t="s">
        <v>12</v>
      </c>
      <c r="C20" s="48">
        <v>18032.84</v>
      </c>
      <c r="D20" s="44">
        <v>66282.929999999993</v>
      </c>
      <c r="E20" s="47">
        <v>50630.85</v>
      </c>
      <c r="F20" s="47">
        <v>40049.93</v>
      </c>
      <c r="G20" s="46">
        <f t="shared" si="2"/>
        <v>174996.55</v>
      </c>
    </row>
    <row r="21" spans="1:12">
      <c r="A21" s="43" t="s">
        <v>451</v>
      </c>
      <c r="B21" s="51" t="s">
        <v>14</v>
      </c>
      <c r="C21" s="49">
        <v>0</v>
      </c>
      <c r="D21" s="44">
        <v>0</v>
      </c>
      <c r="E21" s="47">
        <v>0</v>
      </c>
      <c r="F21" s="47">
        <v>0</v>
      </c>
      <c r="G21" s="46">
        <f t="shared" si="2"/>
        <v>0</v>
      </c>
    </row>
    <row r="22" spans="1:12">
      <c r="A22" s="43" t="s">
        <v>451</v>
      </c>
      <c r="B22" s="51" t="s">
        <v>16</v>
      </c>
      <c r="C22" s="49">
        <v>110.77</v>
      </c>
      <c r="D22" s="44">
        <v>646.04</v>
      </c>
      <c r="E22" s="47">
        <v>685.61</v>
      </c>
      <c r="F22" s="47">
        <v>540.95000000000005</v>
      </c>
      <c r="G22" s="46">
        <f t="shared" si="2"/>
        <v>1983.3700000000001</v>
      </c>
    </row>
    <row r="23" spans="1:12">
      <c r="A23" s="45" t="s">
        <v>457</v>
      </c>
      <c r="B23" s="51"/>
      <c r="C23" s="48">
        <v>23843.119999999999</v>
      </c>
      <c r="D23" s="44">
        <v>80024.219999999987</v>
      </c>
      <c r="E23" s="47">
        <f>SUBTOTAL(9,E17:E22)</f>
        <v>73026.460000000006</v>
      </c>
      <c r="F23" s="47">
        <f>SUBTOTAL(9,F17:F22)</f>
        <v>58563.409999999996</v>
      </c>
      <c r="G23" s="46">
        <f t="shared" si="2"/>
        <v>235457.21</v>
      </c>
    </row>
    <row r="24" spans="1:12">
      <c r="D24" s="42"/>
      <c r="E24" s="42"/>
      <c r="F24" s="42"/>
    </row>
    <row r="25" spans="1:12">
      <c r="A25" s="43" t="s">
        <v>75</v>
      </c>
      <c r="B25" s="51" t="s">
        <v>8</v>
      </c>
      <c r="C25" s="48">
        <v>7607.16</v>
      </c>
      <c r="D25" s="44">
        <v>19424.900000000001</v>
      </c>
      <c r="E25" s="47">
        <v>19899.89</v>
      </c>
      <c r="F25" s="47">
        <v>21647.88</v>
      </c>
      <c r="G25" s="46">
        <f t="shared" ref="G25:G30" si="3">SUM(C25:F25)</f>
        <v>68579.83</v>
      </c>
    </row>
    <row r="26" spans="1:12">
      <c r="A26" s="43" t="s">
        <v>75</v>
      </c>
      <c r="B26" s="51" t="s">
        <v>10</v>
      </c>
      <c r="C26" s="49">
        <v>566.82000000000005</v>
      </c>
      <c r="D26" s="44">
        <v>2295.31</v>
      </c>
      <c r="E26" s="47">
        <v>3801.36</v>
      </c>
      <c r="F26" s="47">
        <v>3240.99</v>
      </c>
      <c r="G26" s="46">
        <f t="shared" si="3"/>
        <v>9904.48</v>
      </c>
      <c r="H26" s="41" t="s">
        <v>576</v>
      </c>
    </row>
    <row r="27" spans="1:12">
      <c r="A27" s="43" t="s">
        <v>75</v>
      </c>
      <c r="B27" s="51" t="s">
        <v>12</v>
      </c>
      <c r="C27" s="49">
        <v>0</v>
      </c>
      <c r="D27" s="44">
        <v>0</v>
      </c>
      <c r="E27" s="47">
        <v>1318.38</v>
      </c>
      <c r="F27" s="47">
        <v>622.02</v>
      </c>
      <c r="G27" s="46">
        <f t="shared" si="3"/>
        <v>1940.4</v>
      </c>
    </row>
    <row r="28" spans="1:12">
      <c r="A28" s="43" t="s">
        <v>75</v>
      </c>
      <c r="B28" s="51" t="s">
        <v>14</v>
      </c>
      <c r="C28" s="48">
        <v>1363.01</v>
      </c>
      <c r="D28" s="44">
        <v>86.62</v>
      </c>
      <c r="E28" s="47">
        <v>1550.84</v>
      </c>
      <c r="F28" s="47">
        <v>3765.01</v>
      </c>
      <c r="G28" s="46">
        <f t="shared" si="3"/>
        <v>6765.4800000000005</v>
      </c>
    </row>
    <row r="29" spans="1:12">
      <c r="A29" s="43" t="s">
        <v>75</v>
      </c>
      <c r="B29" s="51" t="s">
        <v>16</v>
      </c>
      <c r="C29" s="49">
        <v>0</v>
      </c>
      <c r="D29" s="44">
        <v>9.2899999999999991</v>
      </c>
      <c r="E29" s="47">
        <v>2554.8000000000002</v>
      </c>
      <c r="F29" s="47">
        <v>658.88</v>
      </c>
      <c r="G29" s="46">
        <f t="shared" si="3"/>
        <v>3222.9700000000003</v>
      </c>
    </row>
    <row r="30" spans="1:12">
      <c r="A30" s="45" t="s">
        <v>81</v>
      </c>
      <c r="B30" s="51"/>
      <c r="C30" s="48">
        <v>9536.99</v>
      </c>
      <c r="D30" s="44">
        <v>21816.120000000003</v>
      </c>
      <c r="E30" s="47">
        <f>SUBTOTAL(9,E24:E29)</f>
        <v>29125.27</v>
      </c>
      <c r="F30" s="47">
        <f>SUBTOTAL(9,F24:F29)</f>
        <v>29934.780000000002</v>
      </c>
      <c r="G30" s="46">
        <f t="shared" si="3"/>
        <v>90413.16</v>
      </c>
    </row>
    <row r="32" spans="1:12">
      <c r="A32" s="43" t="s">
        <v>235</v>
      </c>
      <c r="B32" s="51" t="s">
        <v>8</v>
      </c>
      <c r="C32" s="49">
        <v>521.59</v>
      </c>
      <c r="D32" s="44">
        <v>4601.1499999999996</v>
      </c>
      <c r="E32" s="47">
        <v>307.87</v>
      </c>
      <c r="F32" s="47">
        <v>3066.64</v>
      </c>
      <c r="G32" s="46">
        <f t="shared" ref="G32:G37" si="4">SUM(C32:F32)</f>
        <v>8497.25</v>
      </c>
    </row>
    <row r="33" spans="1:12">
      <c r="A33" s="43" t="s">
        <v>235</v>
      </c>
      <c r="B33" s="51" t="s">
        <v>10</v>
      </c>
      <c r="C33" s="49">
        <v>0</v>
      </c>
      <c r="D33" s="44">
        <v>0</v>
      </c>
      <c r="E33" s="47">
        <v>0</v>
      </c>
      <c r="F33" s="47">
        <v>0</v>
      </c>
      <c r="G33" s="46">
        <f t="shared" si="4"/>
        <v>0</v>
      </c>
    </row>
    <row r="34" spans="1:12">
      <c r="A34" s="43" t="s">
        <v>235</v>
      </c>
      <c r="B34" s="51" t="s">
        <v>12</v>
      </c>
      <c r="C34" s="49">
        <v>0</v>
      </c>
      <c r="D34" s="44">
        <v>0</v>
      </c>
      <c r="E34" s="47">
        <v>0</v>
      </c>
      <c r="F34" s="47">
        <v>0</v>
      </c>
      <c r="G34" s="46">
        <f t="shared" si="4"/>
        <v>0</v>
      </c>
    </row>
    <row r="35" spans="1:12">
      <c r="A35" s="43" t="s">
        <v>235</v>
      </c>
      <c r="B35" s="51" t="s">
        <v>14</v>
      </c>
      <c r="C35" s="49">
        <v>22.72</v>
      </c>
      <c r="D35" s="44">
        <v>291.72000000000003</v>
      </c>
      <c r="E35" s="47">
        <v>69.239999999999995</v>
      </c>
      <c r="F35" s="47">
        <v>137.03</v>
      </c>
      <c r="G35" s="46">
        <f t="shared" si="4"/>
        <v>520.71</v>
      </c>
    </row>
    <row r="36" spans="1:12">
      <c r="A36" s="43" t="s">
        <v>235</v>
      </c>
      <c r="B36" s="51" t="s">
        <v>16</v>
      </c>
      <c r="C36" s="49">
        <v>0</v>
      </c>
      <c r="D36" s="44">
        <v>0</v>
      </c>
      <c r="E36" s="47">
        <v>0</v>
      </c>
      <c r="F36" s="47">
        <v>0</v>
      </c>
      <c r="G36" s="46">
        <f t="shared" si="4"/>
        <v>0</v>
      </c>
    </row>
    <row r="37" spans="1:12">
      <c r="A37" s="45" t="s">
        <v>241</v>
      </c>
      <c r="B37" s="51"/>
      <c r="C37" s="49">
        <v>544.30999999999995</v>
      </c>
      <c r="D37" s="44">
        <v>4892.87</v>
      </c>
      <c r="E37" s="47">
        <f>SUBTOTAL(9,E31:E36)</f>
        <v>377.11</v>
      </c>
      <c r="F37" s="47">
        <f>SUBTOTAL(9,F31:F36)</f>
        <v>3203.67</v>
      </c>
      <c r="G37" s="46">
        <f t="shared" si="4"/>
        <v>9017.9599999999991</v>
      </c>
    </row>
    <row r="38" spans="1:12">
      <c r="L38" s="44"/>
    </row>
    <row r="39" spans="1:12">
      <c r="A39" s="43" t="s">
        <v>347</v>
      </c>
      <c r="B39" s="51" t="s">
        <v>8</v>
      </c>
      <c r="C39" s="48">
        <v>10311.629999999999</v>
      </c>
      <c r="D39" s="44">
        <v>4936.45</v>
      </c>
      <c r="E39" s="47">
        <v>6114.72</v>
      </c>
      <c r="F39" s="47">
        <v>7037.68</v>
      </c>
      <c r="G39" s="46">
        <f t="shared" ref="G39:G44" si="5">SUM(C39:F39)</f>
        <v>28400.48</v>
      </c>
    </row>
    <row r="40" spans="1:12">
      <c r="A40" s="43" t="s">
        <v>347</v>
      </c>
      <c r="B40" s="51" t="s">
        <v>10</v>
      </c>
      <c r="C40" s="48">
        <v>9442.98</v>
      </c>
      <c r="D40" s="44">
        <v>639.41</v>
      </c>
      <c r="E40" s="47">
        <v>0</v>
      </c>
      <c r="F40" s="47">
        <v>416.13</v>
      </c>
      <c r="G40" s="46">
        <f t="shared" si="5"/>
        <v>10498.519999999999</v>
      </c>
      <c r="H40" s="41" t="s">
        <v>576</v>
      </c>
    </row>
    <row r="41" spans="1:12">
      <c r="A41" s="43" t="s">
        <v>347</v>
      </c>
      <c r="B41" s="51" t="s">
        <v>12</v>
      </c>
      <c r="C41" s="49">
        <v>667.87</v>
      </c>
      <c r="D41" s="44">
        <v>0</v>
      </c>
      <c r="E41" s="47">
        <v>0</v>
      </c>
      <c r="F41" s="47">
        <v>0</v>
      </c>
      <c r="G41" s="46">
        <f t="shared" si="5"/>
        <v>667.87</v>
      </c>
    </row>
    <row r="42" spans="1:12">
      <c r="A42" s="43" t="s">
        <v>347</v>
      </c>
      <c r="B42" s="51" t="s">
        <v>14</v>
      </c>
      <c r="C42" s="49">
        <v>90.87</v>
      </c>
      <c r="D42" s="44">
        <v>465.63</v>
      </c>
      <c r="E42" s="47">
        <v>1037.23</v>
      </c>
      <c r="F42" s="47">
        <v>4420.7700000000004</v>
      </c>
      <c r="G42" s="46">
        <f t="shared" si="5"/>
        <v>6014.5</v>
      </c>
    </row>
    <row r="43" spans="1:12">
      <c r="A43" s="43" t="s">
        <v>347</v>
      </c>
      <c r="B43" s="51" t="s">
        <v>16</v>
      </c>
      <c r="C43" s="49">
        <v>608.52</v>
      </c>
      <c r="D43" s="44">
        <v>0</v>
      </c>
      <c r="E43" s="47">
        <v>0</v>
      </c>
      <c r="F43" s="47">
        <v>0</v>
      </c>
      <c r="G43" s="46">
        <f t="shared" si="5"/>
        <v>608.52</v>
      </c>
    </row>
    <row r="44" spans="1:12">
      <c r="A44" s="45" t="s">
        <v>353</v>
      </c>
      <c r="B44" s="51"/>
      <c r="C44" s="48">
        <v>21121.87</v>
      </c>
      <c r="D44" s="44">
        <v>6041.49</v>
      </c>
      <c r="E44" s="47">
        <f>SUBTOTAL(9,E38:E43)</f>
        <v>7151.9500000000007</v>
      </c>
      <c r="F44" s="47">
        <f>SUBTOTAL(9,F38:F43)</f>
        <v>11874.580000000002</v>
      </c>
      <c r="G44" s="46">
        <f t="shared" si="5"/>
        <v>46189.89</v>
      </c>
    </row>
    <row r="45" spans="1:12">
      <c r="D45" s="42"/>
      <c r="E45" s="42"/>
      <c r="F45" s="42"/>
    </row>
    <row r="46" spans="1:12">
      <c r="A46" s="43" t="s">
        <v>131</v>
      </c>
      <c r="B46" s="51" t="s">
        <v>8</v>
      </c>
      <c r="C46" s="48">
        <v>5984.65</v>
      </c>
      <c r="D46" s="44">
        <v>13828.43</v>
      </c>
      <c r="E46" s="47">
        <v>21914.5</v>
      </c>
      <c r="F46" s="47">
        <v>16226.83</v>
      </c>
      <c r="G46" s="46">
        <f t="shared" ref="G46:G51" si="6">SUM(C46:F46)</f>
        <v>57954.41</v>
      </c>
    </row>
    <row r="47" spans="1:12">
      <c r="A47" s="43" t="s">
        <v>131</v>
      </c>
      <c r="B47" s="51" t="s">
        <v>10</v>
      </c>
      <c r="C47" s="49">
        <v>0</v>
      </c>
      <c r="D47" s="44">
        <v>0</v>
      </c>
      <c r="E47" s="47">
        <v>0</v>
      </c>
      <c r="F47" s="47">
        <v>0</v>
      </c>
      <c r="G47" s="46">
        <f t="shared" si="6"/>
        <v>0</v>
      </c>
    </row>
    <row r="48" spans="1:12">
      <c r="A48" s="43" t="s">
        <v>131</v>
      </c>
      <c r="B48" s="51" t="s">
        <v>12</v>
      </c>
      <c r="C48" s="48">
        <v>14410.27</v>
      </c>
      <c r="D48" s="44">
        <v>12514.48</v>
      </c>
      <c r="E48" s="47">
        <v>5037.0200000000004</v>
      </c>
      <c r="F48" s="47">
        <v>6540.45</v>
      </c>
      <c r="G48" s="46">
        <f t="shared" si="6"/>
        <v>38502.22</v>
      </c>
    </row>
    <row r="49" spans="1:12">
      <c r="A49" s="43" t="s">
        <v>131</v>
      </c>
      <c r="B49" s="51" t="s">
        <v>14</v>
      </c>
      <c r="C49" s="48">
        <v>2463.23</v>
      </c>
      <c r="D49" s="44">
        <v>4982.3</v>
      </c>
      <c r="E49" s="47">
        <v>4143.62</v>
      </c>
      <c r="F49" s="47">
        <v>2728.91</v>
      </c>
      <c r="G49" s="46">
        <f t="shared" si="6"/>
        <v>14318.060000000001</v>
      </c>
    </row>
    <row r="50" spans="1:12">
      <c r="A50" s="43" t="s">
        <v>131</v>
      </c>
      <c r="B50" s="51" t="s">
        <v>16</v>
      </c>
      <c r="C50" s="49">
        <v>0</v>
      </c>
      <c r="D50" s="44">
        <v>0</v>
      </c>
      <c r="E50" s="47">
        <v>0</v>
      </c>
      <c r="F50" s="47">
        <v>0</v>
      </c>
      <c r="G50" s="46">
        <f t="shared" si="6"/>
        <v>0</v>
      </c>
    </row>
    <row r="51" spans="1:12">
      <c r="A51" s="45" t="s">
        <v>137</v>
      </c>
      <c r="B51" s="51"/>
      <c r="C51" s="48">
        <v>22858.15</v>
      </c>
      <c r="D51" s="44">
        <v>31325.21</v>
      </c>
      <c r="E51" s="47">
        <f>SUBTOTAL(9,E45:E50)</f>
        <v>31095.14</v>
      </c>
      <c r="F51" s="47">
        <f>SUBTOTAL(9,F45:F50)</f>
        <v>25496.19</v>
      </c>
      <c r="G51" s="46">
        <f t="shared" si="6"/>
        <v>110774.69</v>
      </c>
    </row>
    <row r="52" spans="1:12">
      <c r="L52" s="44"/>
    </row>
    <row r="53" spans="1:12">
      <c r="A53" s="43" t="s">
        <v>115</v>
      </c>
      <c r="B53" s="51" t="s">
        <v>8</v>
      </c>
      <c r="C53" s="48">
        <v>10174.280000000001</v>
      </c>
      <c r="D53" s="44">
        <v>16037.72</v>
      </c>
      <c r="E53" s="47">
        <v>5654.01</v>
      </c>
      <c r="F53" s="47">
        <v>15881.78</v>
      </c>
      <c r="G53" s="46">
        <f t="shared" ref="G53:G72" si="7">SUM(C53:F53)</f>
        <v>47747.79</v>
      </c>
    </row>
    <row r="54" spans="1:12">
      <c r="A54" s="43" t="s">
        <v>115</v>
      </c>
      <c r="B54" s="51" t="s">
        <v>10</v>
      </c>
      <c r="C54" s="49">
        <v>0</v>
      </c>
      <c r="D54" s="44">
        <v>0</v>
      </c>
      <c r="E54" s="47">
        <v>0</v>
      </c>
      <c r="F54" s="47">
        <v>0</v>
      </c>
      <c r="G54" s="46">
        <f t="shared" si="7"/>
        <v>0</v>
      </c>
    </row>
    <row r="55" spans="1:12">
      <c r="A55" s="43" t="s">
        <v>115</v>
      </c>
      <c r="B55" s="51" t="s">
        <v>12</v>
      </c>
      <c r="C55" s="49">
        <v>0</v>
      </c>
      <c r="D55" s="44">
        <v>0</v>
      </c>
      <c r="E55" s="47">
        <v>0</v>
      </c>
      <c r="F55" s="47">
        <v>0</v>
      </c>
      <c r="G55" s="46">
        <f t="shared" si="7"/>
        <v>0</v>
      </c>
    </row>
    <row r="56" spans="1:12">
      <c r="A56" s="43" t="s">
        <v>115</v>
      </c>
      <c r="B56" s="51" t="s">
        <v>14</v>
      </c>
      <c r="C56" s="49">
        <v>0</v>
      </c>
      <c r="D56" s="44">
        <v>0</v>
      </c>
      <c r="E56" s="47">
        <v>0</v>
      </c>
      <c r="F56" s="47">
        <v>0</v>
      </c>
      <c r="G56" s="46">
        <f t="shared" si="7"/>
        <v>0</v>
      </c>
    </row>
    <row r="57" spans="1:12">
      <c r="A57" s="43" t="s">
        <v>115</v>
      </c>
      <c r="B57" s="51" t="s">
        <v>16</v>
      </c>
      <c r="C57" s="49">
        <v>0</v>
      </c>
      <c r="D57" s="44">
        <v>0</v>
      </c>
      <c r="E57" s="47">
        <v>0</v>
      </c>
      <c r="F57" s="47">
        <v>0</v>
      </c>
      <c r="G57" s="46">
        <f t="shared" si="7"/>
        <v>0</v>
      </c>
    </row>
    <row r="58" spans="1:12">
      <c r="A58" s="45" t="s">
        <v>121</v>
      </c>
      <c r="B58" s="51"/>
      <c r="C58" s="48">
        <v>10174.280000000001</v>
      </c>
      <c r="D58" s="44">
        <v>16037.72</v>
      </c>
      <c r="E58" s="47">
        <f>SUBTOTAL(9,E52:E57)</f>
        <v>5654.01</v>
      </c>
      <c r="F58" s="47">
        <f>SUBTOTAL(9,F52:F57)</f>
        <v>15881.78</v>
      </c>
      <c r="G58" s="46">
        <f t="shared" si="7"/>
        <v>47747.79</v>
      </c>
    </row>
    <row r="59" spans="1:12">
      <c r="D59" s="42"/>
      <c r="E59" s="42"/>
      <c r="F59" s="42"/>
      <c r="G59" s="46" t="s">
        <v>562</v>
      </c>
    </row>
    <row r="60" spans="1:12">
      <c r="A60" s="43" t="s">
        <v>403</v>
      </c>
      <c r="B60" s="51" t="s">
        <v>8</v>
      </c>
      <c r="C60" s="52">
        <v>0</v>
      </c>
      <c r="D60" s="44">
        <v>0</v>
      </c>
      <c r="E60" s="42">
        <v>0</v>
      </c>
      <c r="F60" s="53">
        <v>0</v>
      </c>
      <c r="G60" s="46">
        <f t="shared" si="7"/>
        <v>0</v>
      </c>
    </row>
    <row r="61" spans="1:12">
      <c r="A61" s="43" t="s">
        <v>403</v>
      </c>
      <c r="B61" s="51" t="s">
        <v>10</v>
      </c>
      <c r="C61" s="52">
        <v>0</v>
      </c>
      <c r="D61" s="44">
        <v>0</v>
      </c>
      <c r="E61" s="42">
        <v>0</v>
      </c>
      <c r="F61" s="53">
        <v>0</v>
      </c>
      <c r="G61" s="46">
        <f t="shared" si="7"/>
        <v>0</v>
      </c>
    </row>
    <row r="62" spans="1:12">
      <c r="A62" s="43" t="s">
        <v>403</v>
      </c>
      <c r="B62" s="51" t="s">
        <v>12</v>
      </c>
      <c r="C62" s="52">
        <v>0</v>
      </c>
      <c r="D62" s="44">
        <v>0</v>
      </c>
      <c r="E62" s="42">
        <v>0</v>
      </c>
      <c r="F62" s="53">
        <v>0</v>
      </c>
      <c r="G62" s="46">
        <f t="shared" si="7"/>
        <v>0</v>
      </c>
    </row>
    <row r="63" spans="1:12">
      <c r="A63" s="43" t="s">
        <v>403</v>
      </c>
      <c r="B63" s="51" t="s">
        <v>14</v>
      </c>
      <c r="C63" s="52">
        <v>0</v>
      </c>
      <c r="D63" s="44">
        <v>0</v>
      </c>
      <c r="E63" s="42">
        <v>0</v>
      </c>
      <c r="F63" s="53">
        <v>0</v>
      </c>
      <c r="G63" s="46">
        <f t="shared" si="7"/>
        <v>0</v>
      </c>
    </row>
    <row r="64" spans="1:12">
      <c r="A64" s="43" t="s">
        <v>403</v>
      </c>
      <c r="B64" s="51" t="s">
        <v>16</v>
      </c>
      <c r="C64" s="52">
        <v>0</v>
      </c>
      <c r="D64" s="44">
        <v>0</v>
      </c>
      <c r="E64" s="42">
        <v>0</v>
      </c>
      <c r="F64" s="53">
        <v>0</v>
      </c>
      <c r="G64" s="46">
        <f t="shared" si="7"/>
        <v>0</v>
      </c>
    </row>
    <row r="65" spans="1:7">
      <c r="A65" s="45" t="s">
        <v>409</v>
      </c>
      <c r="B65" s="51"/>
      <c r="C65" s="52">
        <v>0</v>
      </c>
      <c r="D65" s="44">
        <v>0</v>
      </c>
      <c r="E65" s="42">
        <v>0</v>
      </c>
      <c r="F65" s="53">
        <v>0</v>
      </c>
      <c r="G65" s="46">
        <f t="shared" si="7"/>
        <v>0</v>
      </c>
    </row>
    <row r="66" spans="1:7">
      <c r="D66" s="42"/>
      <c r="E66" s="42"/>
      <c r="F66" s="42"/>
      <c r="G66" s="46" t="s">
        <v>562</v>
      </c>
    </row>
    <row r="67" spans="1:7">
      <c r="A67" s="43" t="s">
        <v>523</v>
      </c>
      <c r="B67" s="51" t="s">
        <v>8</v>
      </c>
      <c r="C67" s="52">
        <v>0</v>
      </c>
      <c r="D67" s="44">
        <v>0</v>
      </c>
      <c r="E67" s="42">
        <v>0</v>
      </c>
      <c r="F67" s="53">
        <v>0</v>
      </c>
      <c r="G67" s="46">
        <f t="shared" si="7"/>
        <v>0</v>
      </c>
    </row>
    <row r="68" spans="1:7">
      <c r="A68" s="43" t="s">
        <v>523</v>
      </c>
      <c r="B68" s="51" t="s">
        <v>10</v>
      </c>
      <c r="C68" s="52">
        <v>0</v>
      </c>
      <c r="D68" s="44">
        <v>0</v>
      </c>
      <c r="E68" s="42">
        <v>0</v>
      </c>
      <c r="F68" s="53">
        <v>0</v>
      </c>
      <c r="G68" s="46">
        <f t="shared" si="7"/>
        <v>0</v>
      </c>
    </row>
    <row r="69" spans="1:7">
      <c r="A69" s="43" t="s">
        <v>523</v>
      </c>
      <c r="B69" s="51" t="s">
        <v>12</v>
      </c>
      <c r="C69" s="52">
        <v>0</v>
      </c>
      <c r="D69" s="44">
        <v>0</v>
      </c>
      <c r="E69" s="42">
        <v>0</v>
      </c>
      <c r="F69" s="53">
        <v>0</v>
      </c>
      <c r="G69" s="46">
        <f t="shared" si="7"/>
        <v>0</v>
      </c>
    </row>
    <row r="70" spans="1:7">
      <c r="A70" s="43" t="s">
        <v>523</v>
      </c>
      <c r="B70" s="51" t="s">
        <v>14</v>
      </c>
      <c r="C70" s="52">
        <v>0</v>
      </c>
      <c r="D70" s="44">
        <v>0</v>
      </c>
      <c r="E70" s="42">
        <v>0</v>
      </c>
      <c r="F70" s="53">
        <v>0</v>
      </c>
      <c r="G70" s="46">
        <f t="shared" si="7"/>
        <v>0</v>
      </c>
    </row>
    <row r="71" spans="1:7">
      <c r="A71" s="43" t="s">
        <v>523</v>
      </c>
      <c r="B71" s="51" t="s">
        <v>16</v>
      </c>
      <c r="C71" s="52">
        <v>0</v>
      </c>
      <c r="D71" s="44">
        <v>0</v>
      </c>
      <c r="E71" s="42">
        <v>0</v>
      </c>
      <c r="F71" s="53">
        <v>0</v>
      </c>
      <c r="G71" s="46">
        <f t="shared" si="7"/>
        <v>0</v>
      </c>
    </row>
    <row r="72" spans="1:7">
      <c r="A72" s="45" t="s">
        <v>529</v>
      </c>
      <c r="B72" s="51"/>
      <c r="C72" s="52">
        <v>0</v>
      </c>
      <c r="D72" s="44">
        <v>0</v>
      </c>
      <c r="E72" s="42">
        <v>0</v>
      </c>
      <c r="F72" s="53">
        <v>0</v>
      </c>
      <c r="G72" s="46">
        <f t="shared" si="7"/>
        <v>0</v>
      </c>
    </row>
    <row r="73" spans="1:7">
      <c r="G73" s="46" t="s">
        <v>562</v>
      </c>
    </row>
    <row r="74" spans="1:7">
      <c r="A74" s="43" t="s">
        <v>211</v>
      </c>
      <c r="B74" s="51" t="s">
        <v>8</v>
      </c>
      <c r="C74" s="48">
        <v>2329.73</v>
      </c>
      <c r="D74" s="44">
        <v>9559.93</v>
      </c>
      <c r="E74" s="47">
        <v>12648.99</v>
      </c>
      <c r="F74" s="47">
        <v>16386.13</v>
      </c>
      <c r="G74" s="46">
        <f t="shared" ref="G74:G93" si="8">SUM(C74:F74)</f>
        <v>40924.78</v>
      </c>
    </row>
    <row r="75" spans="1:7">
      <c r="A75" s="43" t="s">
        <v>211</v>
      </c>
      <c r="B75" s="51" t="s">
        <v>10</v>
      </c>
      <c r="C75" s="49">
        <v>0</v>
      </c>
      <c r="D75" s="44">
        <v>0</v>
      </c>
      <c r="E75" s="47">
        <v>0</v>
      </c>
      <c r="F75" s="47">
        <v>0</v>
      </c>
      <c r="G75" s="46">
        <f t="shared" si="8"/>
        <v>0</v>
      </c>
    </row>
    <row r="76" spans="1:7">
      <c r="A76" s="43" t="s">
        <v>211</v>
      </c>
      <c r="B76" s="51" t="s">
        <v>12</v>
      </c>
      <c r="C76" s="49">
        <v>0</v>
      </c>
      <c r="D76" s="44">
        <v>0</v>
      </c>
      <c r="E76" s="47">
        <v>0</v>
      </c>
      <c r="F76" s="47">
        <v>0</v>
      </c>
      <c r="G76" s="46">
        <f t="shared" si="8"/>
        <v>0</v>
      </c>
    </row>
    <row r="77" spans="1:7">
      <c r="A77" s="43" t="s">
        <v>211</v>
      </c>
      <c r="B77" s="51" t="s">
        <v>14</v>
      </c>
      <c r="C77" s="49">
        <v>272.64</v>
      </c>
      <c r="D77" s="44">
        <v>134.63999999999999</v>
      </c>
      <c r="E77" s="47">
        <v>272.58</v>
      </c>
      <c r="F77" s="47">
        <v>41.09</v>
      </c>
      <c r="G77" s="46">
        <f t="shared" si="8"/>
        <v>720.94999999999993</v>
      </c>
    </row>
    <row r="78" spans="1:7">
      <c r="A78" s="43" t="s">
        <v>211</v>
      </c>
      <c r="B78" s="51" t="s">
        <v>16</v>
      </c>
      <c r="C78" s="49">
        <v>485.3</v>
      </c>
      <c r="D78" s="44">
        <v>489.74</v>
      </c>
      <c r="E78" s="47">
        <v>680.12</v>
      </c>
      <c r="F78" s="47">
        <v>1167.44</v>
      </c>
      <c r="G78" s="46">
        <f t="shared" si="8"/>
        <v>2822.6</v>
      </c>
    </row>
    <row r="79" spans="1:7">
      <c r="A79" s="45" t="s">
        <v>217</v>
      </c>
      <c r="B79" s="51"/>
      <c r="C79" s="48">
        <v>3087.67</v>
      </c>
      <c r="D79" s="44">
        <v>10184.31</v>
      </c>
      <c r="E79" s="47">
        <f>SUBTOTAL(9,E73:E78)</f>
        <v>13601.69</v>
      </c>
      <c r="F79" s="47">
        <f>SUBTOTAL(9,F73:F78)</f>
        <v>17594.66</v>
      </c>
      <c r="G79" s="46">
        <f t="shared" si="8"/>
        <v>44468.33</v>
      </c>
    </row>
    <row r="80" spans="1:7">
      <c r="G80" s="46" t="s">
        <v>562</v>
      </c>
    </row>
    <row r="81" spans="1:8">
      <c r="A81" s="43" t="s">
        <v>315</v>
      </c>
      <c r="B81" s="51" t="s">
        <v>8</v>
      </c>
      <c r="C81" s="49">
        <v>159.08000000000001</v>
      </c>
      <c r="D81" s="44">
        <v>6725.21</v>
      </c>
      <c r="E81" s="47">
        <v>0</v>
      </c>
      <c r="F81" s="47">
        <v>0</v>
      </c>
      <c r="G81" s="46">
        <f t="shared" si="8"/>
        <v>6884.29</v>
      </c>
    </row>
    <row r="82" spans="1:8">
      <c r="A82" s="43" t="s">
        <v>315</v>
      </c>
      <c r="B82" s="51" t="s">
        <v>10</v>
      </c>
      <c r="C82" s="49">
        <v>0</v>
      </c>
      <c r="D82" s="44">
        <v>1689.8</v>
      </c>
      <c r="E82" s="47">
        <v>0</v>
      </c>
      <c r="F82" s="47">
        <v>76.599999999999994</v>
      </c>
      <c r="G82" s="46">
        <f t="shared" si="8"/>
        <v>1766.3999999999999</v>
      </c>
      <c r="H82" s="41" t="s">
        <v>576</v>
      </c>
    </row>
    <row r="83" spans="1:8">
      <c r="A83" s="43" t="s">
        <v>315</v>
      </c>
      <c r="B83" s="51" t="s">
        <v>12</v>
      </c>
      <c r="C83" s="49">
        <v>0</v>
      </c>
      <c r="D83" s="44">
        <v>12989.38</v>
      </c>
      <c r="E83" s="47">
        <v>0</v>
      </c>
      <c r="F83" s="47">
        <v>6803.73</v>
      </c>
      <c r="G83" s="46">
        <f t="shared" si="8"/>
        <v>19793.11</v>
      </c>
    </row>
    <row r="84" spans="1:8">
      <c r="A84" s="43" t="s">
        <v>315</v>
      </c>
      <c r="B84" s="51" t="s">
        <v>14</v>
      </c>
      <c r="C84" s="49">
        <v>0</v>
      </c>
      <c r="D84" s="44">
        <v>22.44</v>
      </c>
      <c r="E84" s="47">
        <v>0</v>
      </c>
      <c r="F84" s="47">
        <v>23.08</v>
      </c>
      <c r="G84" s="46">
        <f t="shared" si="8"/>
        <v>45.519999999999996</v>
      </c>
    </row>
    <row r="85" spans="1:8">
      <c r="A85" s="43" t="s">
        <v>315</v>
      </c>
      <c r="B85" s="51" t="s">
        <v>16</v>
      </c>
      <c r="C85" s="49">
        <v>0</v>
      </c>
      <c r="D85" s="44">
        <v>0</v>
      </c>
      <c r="E85" s="47">
        <v>0</v>
      </c>
      <c r="F85" s="47">
        <v>0</v>
      </c>
      <c r="G85" s="46">
        <f t="shared" si="8"/>
        <v>0</v>
      </c>
    </row>
    <row r="86" spans="1:8">
      <c r="A86" s="45" t="s">
        <v>321</v>
      </c>
      <c r="B86" s="51"/>
      <c r="C86" s="49">
        <v>159.08000000000001</v>
      </c>
      <c r="D86" s="44">
        <v>21426.829999999998</v>
      </c>
      <c r="E86" s="47">
        <f>SUBTOTAL(9,E80:E85)</f>
        <v>0</v>
      </c>
      <c r="F86" s="47">
        <f>SUBTOTAL(9,F80:F85)</f>
        <v>6903.41</v>
      </c>
      <c r="G86" s="46">
        <f t="shared" si="8"/>
        <v>28489.32</v>
      </c>
    </row>
    <row r="87" spans="1:8">
      <c r="G87" s="46" t="s">
        <v>562</v>
      </c>
    </row>
    <row r="88" spans="1:8">
      <c r="A88" s="43" t="s">
        <v>427</v>
      </c>
      <c r="B88" s="51" t="s">
        <v>8</v>
      </c>
      <c r="C88" s="52">
        <v>0</v>
      </c>
      <c r="D88" s="44">
        <v>34.79</v>
      </c>
      <c r="E88" s="42">
        <v>0</v>
      </c>
      <c r="F88" s="53">
        <v>0</v>
      </c>
      <c r="G88" s="46">
        <f t="shared" si="8"/>
        <v>34.79</v>
      </c>
    </row>
    <row r="89" spans="1:8">
      <c r="A89" s="43" t="s">
        <v>427</v>
      </c>
      <c r="B89" s="51" t="s">
        <v>10</v>
      </c>
      <c r="C89" s="52">
        <v>0</v>
      </c>
      <c r="D89" s="44">
        <v>0</v>
      </c>
      <c r="E89" s="42">
        <v>0</v>
      </c>
      <c r="F89" s="53">
        <v>0</v>
      </c>
      <c r="G89" s="46">
        <f t="shared" si="8"/>
        <v>0</v>
      </c>
    </row>
    <row r="90" spans="1:8">
      <c r="A90" s="43" t="s">
        <v>427</v>
      </c>
      <c r="B90" s="51" t="s">
        <v>12</v>
      </c>
      <c r="C90" s="52">
        <v>0</v>
      </c>
      <c r="D90" s="44">
        <v>0</v>
      </c>
      <c r="E90" s="42">
        <v>0</v>
      </c>
      <c r="F90" s="53">
        <v>0</v>
      </c>
      <c r="G90" s="46">
        <f t="shared" si="8"/>
        <v>0</v>
      </c>
    </row>
    <row r="91" spans="1:8">
      <c r="A91" s="43" t="s">
        <v>427</v>
      </c>
      <c r="B91" s="51" t="s">
        <v>14</v>
      </c>
      <c r="C91" s="52">
        <v>0</v>
      </c>
      <c r="D91" s="44">
        <v>0</v>
      </c>
      <c r="E91" s="42">
        <v>0</v>
      </c>
      <c r="F91" s="53">
        <v>0</v>
      </c>
      <c r="G91" s="46">
        <f t="shared" si="8"/>
        <v>0</v>
      </c>
    </row>
    <row r="92" spans="1:8">
      <c r="A92" s="43" t="s">
        <v>427</v>
      </c>
      <c r="B92" s="51" t="s">
        <v>16</v>
      </c>
      <c r="C92" s="52">
        <v>0</v>
      </c>
      <c r="D92" s="44">
        <v>0</v>
      </c>
      <c r="E92" s="42">
        <v>0</v>
      </c>
      <c r="F92" s="53">
        <v>0</v>
      </c>
      <c r="G92" s="46">
        <f t="shared" si="8"/>
        <v>0</v>
      </c>
    </row>
    <row r="93" spans="1:8">
      <c r="A93" s="45" t="s">
        <v>433</v>
      </c>
      <c r="B93" s="51"/>
      <c r="C93" s="52">
        <v>0</v>
      </c>
      <c r="D93" s="44">
        <v>34.79</v>
      </c>
      <c r="E93" s="42">
        <v>0</v>
      </c>
      <c r="F93" s="53">
        <v>0</v>
      </c>
      <c r="G93" s="46">
        <f t="shared" si="8"/>
        <v>34.79</v>
      </c>
    </row>
    <row r="94" spans="1:8">
      <c r="D94" s="42"/>
      <c r="E94" s="42"/>
      <c r="F94" s="42"/>
      <c r="G94" s="46" t="s">
        <v>562</v>
      </c>
    </row>
    <row r="95" spans="1:8">
      <c r="A95" s="43" t="s">
        <v>411</v>
      </c>
      <c r="B95" s="51" t="s">
        <v>8</v>
      </c>
      <c r="C95" s="48">
        <v>9798.7099999999991</v>
      </c>
      <c r="D95" s="44">
        <v>5523.19</v>
      </c>
      <c r="E95" s="47">
        <v>5928.99</v>
      </c>
      <c r="F95" s="47">
        <v>5680.32</v>
      </c>
      <c r="G95" s="46">
        <f t="shared" ref="G95:G100" si="9">SUM(C95:F95)</f>
        <v>26931.21</v>
      </c>
    </row>
    <row r="96" spans="1:8">
      <c r="A96" s="43" t="s">
        <v>411</v>
      </c>
      <c r="B96" s="51" t="s">
        <v>10</v>
      </c>
      <c r="C96" s="48">
        <v>2021.06</v>
      </c>
      <c r="D96" s="44">
        <v>602.35</v>
      </c>
      <c r="E96" s="47">
        <v>152.72999999999999</v>
      </c>
      <c r="F96" s="47">
        <v>0</v>
      </c>
      <c r="G96" s="46">
        <f t="shared" si="9"/>
        <v>2776.14</v>
      </c>
      <c r="H96" s="41" t="s">
        <v>576</v>
      </c>
    </row>
    <row r="97" spans="1:8">
      <c r="A97" s="43" t="s">
        <v>411</v>
      </c>
      <c r="B97" s="51" t="s">
        <v>12</v>
      </c>
      <c r="C97" s="48">
        <v>1135.8</v>
      </c>
      <c r="D97" s="44">
        <v>88.62</v>
      </c>
      <c r="E97" s="47">
        <v>1270.3900000000001</v>
      </c>
      <c r="F97" s="47">
        <v>1288.9000000000001</v>
      </c>
      <c r="G97" s="46">
        <f t="shared" si="9"/>
        <v>3783.7100000000005</v>
      </c>
    </row>
    <row r="98" spans="1:8">
      <c r="A98" s="43" t="s">
        <v>411</v>
      </c>
      <c r="B98" s="51" t="s">
        <v>14</v>
      </c>
      <c r="C98" s="49">
        <v>113.24</v>
      </c>
      <c r="D98" s="44">
        <v>0</v>
      </c>
      <c r="E98" s="47">
        <v>85.19</v>
      </c>
      <c r="F98" s="47">
        <v>0</v>
      </c>
      <c r="G98" s="46">
        <f t="shared" si="9"/>
        <v>198.43</v>
      </c>
    </row>
    <row r="99" spans="1:8">
      <c r="A99" s="43" t="s">
        <v>411</v>
      </c>
      <c r="B99" s="51" t="s">
        <v>16</v>
      </c>
      <c r="C99" s="49">
        <v>680.3</v>
      </c>
      <c r="D99" s="44">
        <v>129.88</v>
      </c>
      <c r="E99" s="47">
        <v>1326</v>
      </c>
      <c r="F99" s="47">
        <v>1012.46</v>
      </c>
      <c r="G99" s="46">
        <f t="shared" si="9"/>
        <v>3148.64</v>
      </c>
    </row>
    <row r="100" spans="1:8">
      <c r="A100" s="45" t="s">
        <v>417</v>
      </c>
      <c r="B100" s="51"/>
      <c r="C100" s="48">
        <v>13749.11</v>
      </c>
      <c r="D100" s="44">
        <v>6344.04</v>
      </c>
      <c r="E100" s="47">
        <f>SUBTOTAL(9,E94:E99)</f>
        <v>8763.2999999999993</v>
      </c>
      <c r="F100" s="47">
        <f>SUBTOTAL(9,F94:F99)</f>
        <v>7981.6799999999994</v>
      </c>
      <c r="G100" s="46">
        <f t="shared" si="9"/>
        <v>36838.129999999997</v>
      </c>
    </row>
    <row r="101" spans="1:8">
      <c r="D101" s="42"/>
      <c r="E101" s="42"/>
      <c r="F101" s="42"/>
      <c r="G101" s="46" t="s">
        <v>562</v>
      </c>
    </row>
    <row r="102" spans="1:8">
      <c r="A102" s="43" t="s">
        <v>531</v>
      </c>
      <c r="B102" s="51" t="s">
        <v>8</v>
      </c>
      <c r="C102" s="52">
        <v>0</v>
      </c>
      <c r="D102" s="44">
        <v>0</v>
      </c>
      <c r="E102" s="47">
        <v>2856.43</v>
      </c>
      <c r="F102" s="47">
        <v>6732.78</v>
      </c>
      <c r="G102" s="46">
        <f t="shared" ref="G102:G107" si="10">SUM(C102:F102)</f>
        <v>9589.2099999999991</v>
      </c>
    </row>
    <row r="103" spans="1:8">
      <c r="A103" s="43" t="s">
        <v>531</v>
      </c>
      <c r="B103" s="51" t="s">
        <v>10</v>
      </c>
      <c r="C103" s="52">
        <v>0</v>
      </c>
      <c r="D103" s="44">
        <v>0</v>
      </c>
      <c r="E103" s="47">
        <v>0</v>
      </c>
      <c r="F103" s="47">
        <v>0</v>
      </c>
      <c r="G103" s="46">
        <f t="shared" si="10"/>
        <v>0</v>
      </c>
    </row>
    <row r="104" spans="1:8">
      <c r="A104" s="43" t="s">
        <v>531</v>
      </c>
      <c r="B104" s="51" t="s">
        <v>12</v>
      </c>
      <c r="C104" s="52">
        <v>0</v>
      </c>
      <c r="D104" s="44">
        <v>0</v>
      </c>
      <c r="E104" s="47">
        <v>0</v>
      </c>
      <c r="F104" s="47">
        <v>0</v>
      </c>
      <c r="G104" s="46">
        <f t="shared" si="10"/>
        <v>0</v>
      </c>
    </row>
    <row r="105" spans="1:8">
      <c r="A105" s="43" t="s">
        <v>531</v>
      </c>
      <c r="B105" s="51" t="s">
        <v>14</v>
      </c>
      <c r="C105" s="52">
        <v>0</v>
      </c>
      <c r="D105" s="44">
        <v>0</v>
      </c>
      <c r="E105" s="47">
        <v>663.6</v>
      </c>
      <c r="F105" s="47">
        <v>137.02000000000001</v>
      </c>
      <c r="G105" s="46">
        <f t="shared" si="10"/>
        <v>800.62</v>
      </c>
    </row>
    <row r="106" spans="1:8">
      <c r="A106" s="43" t="s">
        <v>531</v>
      </c>
      <c r="B106" s="51" t="s">
        <v>16</v>
      </c>
      <c r="C106" s="52">
        <v>0</v>
      </c>
      <c r="D106" s="44">
        <v>0</v>
      </c>
      <c r="E106" s="47">
        <v>0</v>
      </c>
      <c r="F106" s="47">
        <v>0</v>
      </c>
      <c r="G106" s="46">
        <f t="shared" si="10"/>
        <v>0</v>
      </c>
    </row>
    <row r="107" spans="1:8">
      <c r="A107" s="45" t="s">
        <v>537</v>
      </c>
      <c r="B107" s="51"/>
      <c r="C107" s="52">
        <v>0</v>
      </c>
      <c r="D107" s="44">
        <v>0</v>
      </c>
      <c r="E107" s="47">
        <f>SUBTOTAL(9,E101:E106)</f>
        <v>3520.0299999999997</v>
      </c>
      <c r="F107" s="47">
        <f>SUBTOTAL(9,F101:F106)</f>
        <v>6869.8</v>
      </c>
      <c r="G107" s="46">
        <f t="shared" si="10"/>
        <v>10389.83</v>
      </c>
    </row>
    <row r="108" spans="1:8">
      <c r="G108" s="46">
        <f t="shared" ref="G108:G129" si="11">SUM(C108:F108)</f>
        <v>0</v>
      </c>
    </row>
    <row r="109" spans="1:8">
      <c r="A109" s="43" t="s">
        <v>475</v>
      </c>
      <c r="B109" s="51" t="s">
        <v>8</v>
      </c>
      <c r="C109" s="48">
        <v>6799.71</v>
      </c>
      <c r="D109" s="44">
        <v>24114.76</v>
      </c>
      <c r="E109" s="47">
        <v>11242.22</v>
      </c>
      <c r="F109" s="47">
        <v>4013.48</v>
      </c>
      <c r="G109" s="46">
        <f t="shared" ref="G109:G121" si="12">SUM(C109:F109)</f>
        <v>46170.17</v>
      </c>
    </row>
    <row r="110" spans="1:8">
      <c r="A110" s="43" t="s">
        <v>475</v>
      </c>
      <c r="B110" s="51" t="s">
        <v>10</v>
      </c>
      <c r="C110" s="49">
        <v>548.96</v>
      </c>
      <c r="D110" s="44">
        <v>6179.94</v>
      </c>
      <c r="E110" s="47">
        <v>2677.51</v>
      </c>
      <c r="F110" s="47">
        <v>0</v>
      </c>
      <c r="G110" s="46">
        <f t="shared" si="12"/>
        <v>9406.41</v>
      </c>
      <c r="H110" s="41" t="s">
        <v>576</v>
      </c>
    </row>
    <row r="111" spans="1:8">
      <c r="A111" s="43" t="s">
        <v>475</v>
      </c>
      <c r="B111" s="51" t="s">
        <v>12</v>
      </c>
      <c r="C111" s="49">
        <v>0</v>
      </c>
      <c r="D111" s="44">
        <v>0</v>
      </c>
      <c r="E111" s="47">
        <v>0</v>
      </c>
      <c r="F111" s="47">
        <v>0</v>
      </c>
      <c r="G111" s="46">
        <f t="shared" si="12"/>
        <v>0</v>
      </c>
    </row>
    <row r="112" spans="1:8">
      <c r="A112" s="43" t="s">
        <v>475</v>
      </c>
      <c r="B112" s="51" t="s">
        <v>14</v>
      </c>
      <c r="C112" s="49">
        <v>0</v>
      </c>
      <c r="D112" s="44">
        <v>768.66</v>
      </c>
      <c r="E112" s="47">
        <v>0</v>
      </c>
      <c r="F112" s="47">
        <v>211.21</v>
      </c>
      <c r="G112" s="46">
        <f t="shared" si="12"/>
        <v>979.87</v>
      </c>
    </row>
    <row r="113" spans="1:8">
      <c r="A113" s="43" t="s">
        <v>475</v>
      </c>
      <c r="B113" s="51" t="s">
        <v>16</v>
      </c>
      <c r="C113" s="49">
        <v>0</v>
      </c>
      <c r="D113" s="44">
        <v>0</v>
      </c>
      <c r="E113" s="47">
        <v>0</v>
      </c>
      <c r="F113" s="47">
        <v>0</v>
      </c>
      <c r="G113" s="46">
        <f t="shared" si="12"/>
        <v>0</v>
      </c>
    </row>
    <row r="114" spans="1:8">
      <c r="A114" s="45" t="s">
        <v>481</v>
      </c>
      <c r="B114" s="51"/>
      <c r="C114" s="48">
        <v>7348.67</v>
      </c>
      <c r="D114" s="44">
        <v>31063.359999999997</v>
      </c>
      <c r="E114" s="47">
        <f>SUBTOTAL(9,E108:E113)</f>
        <v>13919.73</v>
      </c>
      <c r="F114" s="47">
        <f>SUBTOTAL(9,F108:F113)</f>
        <v>4224.6899999999996</v>
      </c>
      <c r="G114" s="46">
        <f t="shared" si="12"/>
        <v>56556.45</v>
      </c>
    </row>
    <row r="115" spans="1:8">
      <c r="G115" s="46">
        <f t="shared" si="12"/>
        <v>0</v>
      </c>
    </row>
    <row r="116" spans="1:8">
      <c r="A116" s="43" t="s">
        <v>291</v>
      </c>
      <c r="B116" s="51" t="s">
        <v>8</v>
      </c>
      <c r="C116" s="48">
        <v>1207.29</v>
      </c>
      <c r="D116" s="44">
        <v>5856.94</v>
      </c>
      <c r="E116" s="47">
        <v>3549.23</v>
      </c>
      <c r="F116" s="47">
        <v>1114.06</v>
      </c>
      <c r="G116" s="46">
        <f t="shared" si="12"/>
        <v>11727.519999999999</v>
      </c>
    </row>
    <row r="117" spans="1:8">
      <c r="A117" s="43" t="s">
        <v>291</v>
      </c>
      <c r="B117" s="51" t="s">
        <v>10</v>
      </c>
      <c r="C117" s="49">
        <v>0</v>
      </c>
      <c r="D117" s="44">
        <v>1703.36</v>
      </c>
      <c r="E117" s="47">
        <v>0</v>
      </c>
      <c r="F117" s="47">
        <v>0</v>
      </c>
      <c r="G117" s="46">
        <f t="shared" si="12"/>
        <v>1703.36</v>
      </c>
      <c r="H117" s="41" t="s">
        <v>576</v>
      </c>
    </row>
    <row r="118" spans="1:8">
      <c r="A118" s="43" t="s">
        <v>291</v>
      </c>
      <c r="B118" s="51" t="s">
        <v>12</v>
      </c>
      <c r="C118" s="49">
        <v>0</v>
      </c>
      <c r="D118" s="44">
        <v>0</v>
      </c>
      <c r="E118" s="47">
        <v>0</v>
      </c>
      <c r="F118" s="47">
        <v>0</v>
      </c>
      <c r="G118" s="46">
        <f t="shared" si="12"/>
        <v>0</v>
      </c>
    </row>
    <row r="119" spans="1:8">
      <c r="A119" s="43" t="s">
        <v>291</v>
      </c>
      <c r="B119" s="51" t="s">
        <v>14</v>
      </c>
      <c r="C119" s="49">
        <v>0</v>
      </c>
      <c r="D119" s="44">
        <v>0</v>
      </c>
      <c r="E119" s="47">
        <v>0</v>
      </c>
      <c r="F119" s="47">
        <v>0</v>
      </c>
      <c r="G119" s="46">
        <f t="shared" si="12"/>
        <v>0</v>
      </c>
    </row>
    <row r="120" spans="1:8">
      <c r="A120" s="43" t="s">
        <v>291</v>
      </c>
      <c r="B120" s="51" t="s">
        <v>16</v>
      </c>
      <c r="C120" s="49">
        <v>0</v>
      </c>
      <c r="D120" s="44">
        <v>0</v>
      </c>
      <c r="E120" s="47">
        <v>0</v>
      </c>
      <c r="F120" s="47">
        <v>0</v>
      </c>
      <c r="G120" s="46">
        <f t="shared" si="12"/>
        <v>0</v>
      </c>
    </row>
    <row r="121" spans="1:8">
      <c r="A121" s="45" t="s">
        <v>297</v>
      </c>
      <c r="B121" s="51"/>
      <c r="C121" s="48">
        <v>1207.29</v>
      </c>
      <c r="D121" s="44">
        <v>7560.2999999999993</v>
      </c>
      <c r="E121" s="47">
        <f>SUBTOTAL(9,E115:E120)</f>
        <v>3549.23</v>
      </c>
      <c r="F121" s="47">
        <f>SUBTOTAL(9,F115:F120)</f>
        <v>1114.06</v>
      </c>
      <c r="G121" s="46">
        <f t="shared" si="12"/>
        <v>13430.88</v>
      </c>
    </row>
    <row r="122" spans="1:8">
      <c r="G122" s="46">
        <f t="shared" si="11"/>
        <v>0</v>
      </c>
    </row>
    <row r="123" spans="1:8">
      <c r="A123" s="43" t="s">
        <v>363</v>
      </c>
      <c r="B123" s="51" t="s">
        <v>8</v>
      </c>
      <c r="C123" s="49">
        <v>62.08</v>
      </c>
      <c r="D123" s="44">
        <v>666.42</v>
      </c>
      <c r="E123" s="47">
        <v>2293.7399999999998</v>
      </c>
      <c r="F123" s="47">
        <v>1791.72</v>
      </c>
      <c r="G123" s="46">
        <f t="shared" ref="G123:G128" si="13">SUM(C123:F123)</f>
        <v>4813.96</v>
      </c>
    </row>
    <row r="124" spans="1:8">
      <c r="A124" s="43" t="s">
        <v>363</v>
      </c>
      <c r="B124" s="51" t="s">
        <v>10</v>
      </c>
      <c r="C124" s="49">
        <v>0</v>
      </c>
      <c r="D124" s="44">
        <v>0</v>
      </c>
      <c r="E124" s="47">
        <v>0</v>
      </c>
      <c r="F124" s="47">
        <v>0</v>
      </c>
      <c r="G124" s="46">
        <f t="shared" si="13"/>
        <v>0</v>
      </c>
    </row>
    <row r="125" spans="1:8">
      <c r="A125" s="43" t="s">
        <v>363</v>
      </c>
      <c r="B125" s="51" t="s">
        <v>12</v>
      </c>
      <c r="C125" s="49">
        <v>0</v>
      </c>
      <c r="D125" s="44">
        <v>0</v>
      </c>
      <c r="E125" s="47">
        <v>0</v>
      </c>
      <c r="F125" s="47">
        <v>0</v>
      </c>
      <c r="G125" s="46">
        <f t="shared" si="13"/>
        <v>0</v>
      </c>
    </row>
    <row r="126" spans="1:8">
      <c r="A126" s="43" t="s">
        <v>363</v>
      </c>
      <c r="B126" s="51" t="s">
        <v>14</v>
      </c>
      <c r="C126" s="49">
        <v>0</v>
      </c>
      <c r="D126" s="44">
        <v>0</v>
      </c>
      <c r="E126" s="47">
        <v>0</v>
      </c>
      <c r="F126" s="47">
        <v>0</v>
      </c>
      <c r="G126" s="46">
        <f t="shared" si="13"/>
        <v>0</v>
      </c>
    </row>
    <row r="127" spans="1:8">
      <c r="A127" s="43" t="s">
        <v>363</v>
      </c>
      <c r="B127" s="51" t="s">
        <v>16</v>
      </c>
      <c r="C127" s="49">
        <v>0</v>
      </c>
      <c r="D127" s="44">
        <v>0</v>
      </c>
      <c r="E127" s="47">
        <v>0</v>
      </c>
      <c r="F127" s="47">
        <v>0</v>
      </c>
      <c r="G127" s="46">
        <f t="shared" si="13"/>
        <v>0</v>
      </c>
    </row>
    <row r="128" spans="1:8">
      <c r="A128" s="45" t="s">
        <v>369</v>
      </c>
      <c r="B128" s="51"/>
      <c r="C128" s="49">
        <v>62.08</v>
      </c>
      <c r="D128" s="44">
        <v>666.42</v>
      </c>
      <c r="E128" s="47">
        <f>SUBTOTAL(9,E122:E127)</f>
        <v>2293.7399999999998</v>
      </c>
      <c r="F128" s="47">
        <f>SUBTOTAL(9,F122:F127)</f>
        <v>1791.72</v>
      </c>
      <c r="G128" s="46">
        <f t="shared" si="13"/>
        <v>4813.96</v>
      </c>
    </row>
    <row r="129" spans="1:8">
      <c r="D129" s="42"/>
      <c r="E129" s="42"/>
      <c r="F129" s="42"/>
      <c r="G129" s="46">
        <f t="shared" si="11"/>
        <v>0</v>
      </c>
    </row>
    <row r="130" spans="1:8">
      <c r="A130" s="43" t="s">
        <v>355</v>
      </c>
      <c r="B130" s="51" t="s">
        <v>8</v>
      </c>
      <c r="C130" s="49">
        <v>77.59</v>
      </c>
      <c r="D130" s="44">
        <v>12341.28</v>
      </c>
      <c r="E130" s="47">
        <v>5950.28</v>
      </c>
      <c r="F130" s="47">
        <v>4356.29</v>
      </c>
      <c r="G130" s="46">
        <f t="shared" ref="G130:G149" si="14">SUM(C130:F130)</f>
        <v>22725.440000000002</v>
      </c>
    </row>
    <row r="131" spans="1:8">
      <c r="A131" s="43" t="s">
        <v>355</v>
      </c>
      <c r="B131" s="51" t="s">
        <v>10</v>
      </c>
      <c r="C131" s="48">
        <v>5009.21</v>
      </c>
      <c r="D131" s="44">
        <v>0</v>
      </c>
      <c r="E131" s="47">
        <v>0</v>
      </c>
      <c r="F131" s="47">
        <v>0</v>
      </c>
      <c r="G131" s="46">
        <f t="shared" si="14"/>
        <v>5009.21</v>
      </c>
      <c r="H131" s="41" t="s">
        <v>576</v>
      </c>
    </row>
    <row r="132" spans="1:8">
      <c r="A132" s="43" t="s">
        <v>355</v>
      </c>
      <c r="B132" s="51" t="s">
        <v>12</v>
      </c>
      <c r="C132" s="49">
        <v>0</v>
      </c>
      <c r="D132" s="44">
        <v>0</v>
      </c>
      <c r="E132" s="47">
        <v>0</v>
      </c>
      <c r="F132" s="47">
        <v>0</v>
      </c>
      <c r="G132" s="46">
        <f t="shared" si="14"/>
        <v>0</v>
      </c>
    </row>
    <row r="133" spans="1:8">
      <c r="A133" s="43" t="s">
        <v>355</v>
      </c>
      <c r="B133" s="51" t="s">
        <v>14</v>
      </c>
      <c r="C133" s="49">
        <v>5.27</v>
      </c>
      <c r="D133" s="44">
        <v>224.61</v>
      </c>
      <c r="E133" s="47">
        <v>250.17</v>
      </c>
      <c r="F133" s="47">
        <v>57.27</v>
      </c>
      <c r="G133" s="46">
        <f t="shared" si="14"/>
        <v>537.32000000000005</v>
      </c>
    </row>
    <row r="134" spans="1:8">
      <c r="A134" s="43" t="s">
        <v>355</v>
      </c>
      <c r="B134" s="51" t="s">
        <v>16</v>
      </c>
      <c r="C134" s="49">
        <v>0</v>
      </c>
      <c r="D134" s="44">
        <v>0</v>
      </c>
      <c r="E134" s="47">
        <v>0</v>
      </c>
      <c r="F134" s="47">
        <v>0</v>
      </c>
      <c r="G134" s="46">
        <f t="shared" si="14"/>
        <v>0</v>
      </c>
    </row>
    <row r="135" spans="1:8">
      <c r="A135" s="45" t="s">
        <v>361</v>
      </c>
      <c r="B135" s="51"/>
      <c r="C135" s="48">
        <v>5092.07</v>
      </c>
      <c r="D135" s="44">
        <v>12565.890000000001</v>
      </c>
      <c r="E135" s="47">
        <f>SUBTOTAL(9,E129:E134)</f>
        <v>6200.45</v>
      </c>
      <c r="F135" s="47">
        <f>SUBTOTAL(9,F129:F134)</f>
        <v>4413.5600000000004</v>
      </c>
      <c r="G135" s="46">
        <f t="shared" si="14"/>
        <v>28271.97</v>
      </c>
    </row>
    <row r="136" spans="1:8">
      <c r="D136" s="42"/>
      <c r="E136" s="42"/>
      <c r="F136" s="42"/>
      <c r="G136" s="46">
        <f t="shared" si="14"/>
        <v>0</v>
      </c>
    </row>
    <row r="137" spans="1:8">
      <c r="A137" s="43" t="s">
        <v>259</v>
      </c>
      <c r="B137" s="51" t="s">
        <v>8</v>
      </c>
      <c r="C137" s="49">
        <v>898.74</v>
      </c>
      <c r="D137" s="44">
        <v>3997.41</v>
      </c>
      <c r="E137" s="47">
        <v>7890.23</v>
      </c>
      <c r="F137" s="47">
        <v>4173.49</v>
      </c>
      <c r="G137" s="46">
        <f t="shared" si="14"/>
        <v>16959.87</v>
      </c>
    </row>
    <row r="138" spans="1:8">
      <c r="A138" s="43" t="s">
        <v>259</v>
      </c>
      <c r="B138" s="51" t="s">
        <v>10</v>
      </c>
      <c r="C138" s="49">
        <v>367.2</v>
      </c>
      <c r="D138" s="44">
        <v>0</v>
      </c>
      <c r="E138" s="47">
        <v>268.68</v>
      </c>
      <c r="F138" s="47">
        <v>0</v>
      </c>
      <c r="G138" s="46">
        <f t="shared" si="14"/>
        <v>635.88</v>
      </c>
      <c r="H138" s="41" t="s">
        <v>576</v>
      </c>
    </row>
    <row r="139" spans="1:8">
      <c r="A139" s="43" t="s">
        <v>259</v>
      </c>
      <c r="B139" s="51" t="s">
        <v>12</v>
      </c>
      <c r="C139" s="48">
        <v>1999.34</v>
      </c>
      <c r="D139" s="44">
        <v>18470.560000000001</v>
      </c>
      <c r="E139" s="47">
        <v>10313.91</v>
      </c>
      <c r="F139" s="47">
        <v>25972.26</v>
      </c>
      <c r="G139" s="46">
        <f t="shared" si="14"/>
        <v>56756.07</v>
      </c>
    </row>
    <row r="140" spans="1:8">
      <c r="A140" s="43" t="s">
        <v>259</v>
      </c>
      <c r="B140" s="51" t="s">
        <v>14</v>
      </c>
      <c r="C140" s="49">
        <v>0</v>
      </c>
      <c r="D140" s="44">
        <v>0</v>
      </c>
      <c r="E140" s="47">
        <v>0</v>
      </c>
      <c r="F140" s="47">
        <v>0</v>
      </c>
      <c r="G140" s="46">
        <f t="shared" si="14"/>
        <v>0</v>
      </c>
    </row>
    <row r="141" spans="1:8">
      <c r="A141" s="43" t="s">
        <v>259</v>
      </c>
      <c r="B141" s="51" t="s">
        <v>16</v>
      </c>
      <c r="C141" s="49">
        <v>0</v>
      </c>
      <c r="D141" s="44">
        <v>999.31</v>
      </c>
      <c r="E141" s="47">
        <v>0</v>
      </c>
      <c r="F141" s="47">
        <v>208.03</v>
      </c>
      <c r="G141" s="46">
        <f t="shared" si="14"/>
        <v>1207.3399999999999</v>
      </c>
    </row>
    <row r="142" spans="1:8">
      <c r="A142" s="45" t="s">
        <v>265</v>
      </c>
      <c r="B142" s="51"/>
      <c r="C142" s="48">
        <v>3265.28</v>
      </c>
      <c r="D142" s="44">
        <v>23467.280000000002</v>
      </c>
      <c r="E142" s="47">
        <f>SUBTOTAL(9,E136:E141)</f>
        <v>18472.82</v>
      </c>
      <c r="F142" s="47">
        <f>SUBTOTAL(9,F136:F141)</f>
        <v>30353.78</v>
      </c>
      <c r="G142" s="46">
        <f t="shared" si="14"/>
        <v>75559.16</v>
      </c>
    </row>
    <row r="143" spans="1:8">
      <c r="D143" s="42"/>
      <c r="E143" s="42"/>
      <c r="F143" s="42"/>
      <c r="G143" s="46">
        <f t="shared" si="14"/>
        <v>0</v>
      </c>
    </row>
    <row r="144" spans="1:8">
      <c r="A144" s="43" t="s">
        <v>435</v>
      </c>
      <c r="B144" s="51" t="s">
        <v>8</v>
      </c>
      <c r="C144" s="48">
        <v>3534.9</v>
      </c>
      <c r="D144" s="44">
        <v>2356.13</v>
      </c>
      <c r="E144" s="47">
        <v>2129.92</v>
      </c>
      <c r="F144" s="47">
        <v>5357.4</v>
      </c>
      <c r="G144" s="46">
        <f t="shared" si="14"/>
        <v>13378.35</v>
      </c>
    </row>
    <row r="145" spans="1:8">
      <c r="A145" s="43" t="s">
        <v>435</v>
      </c>
      <c r="B145" s="51" t="s">
        <v>10</v>
      </c>
      <c r="C145" s="49">
        <v>0</v>
      </c>
      <c r="D145" s="44">
        <v>0</v>
      </c>
      <c r="E145" s="47">
        <v>0</v>
      </c>
      <c r="F145" s="47">
        <v>0</v>
      </c>
      <c r="G145" s="46">
        <f t="shared" si="14"/>
        <v>0</v>
      </c>
    </row>
    <row r="146" spans="1:8">
      <c r="A146" s="43" t="s">
        <v>435</v>
      </c>
      <c r="B146" s="51" t="s">
        <v>12</v>
      </c>
      <c r="C146" s="49">
        <v>0</v>
      </c>
      <c r="D146" s="44">
        <v>2884.46</v>
      </c>
      <c r="E146" s="47">
        <v>0</v>
      </c>
      <c r="F146" s="47">
        <v>0</v>
      </c>
      <c r="G146" s="46">
        <f t="shared" si="14"/>
        <v>2884.46</v>
      </c>
    </row>
    <row r="147" spans="1:8">
      <c r="A147" s="43" t="s">
        <v>435</v>
      </c>
      <c r="B147" s="51" t="s">
        <v>14</v>
      </c>
      <c r="C147" s="49">
        <v>0</v>
      </c>
      <c r="D147" s="44">
        <v>0</v>
      </c>
      <c r="E147" s="47">
        <v>0</v>
      </c>
      <c r="F147" s="47">
        <v>0</v>
      </c>
      <c r="G147" s="46">
        <f t="shared" si="14"/>
        <v>0</v>
      </c>
    </row>
    <row r="148" spans="1:8">
      <c r="A148" s="43" t="s">
        <v>435</v>
      </c>
      <c r="B148" s="51" t="s">
        <v>16</v>
      </c>
      <c r="C148" s="49">
        <v>374.82</v>
      </c>
      <c r="D148" s="44">
        <v>403.97</v>
      </c>
      <c r="E148" s="47">
        <v>0</v>
      </c>
      <c r="F148" s="47">
        <v>276.2</v>
      </c>
      <c r="G148" s="46">
        <f t="shared" si="14"/>
        <v>1054.99</v>
      </c>
    </row>
    <row r="149" spans="1:8">
      <c r="A149" s="45" t="s">
        <v>441</v>
      </c>
      <c r="B149" s="51"/>
      <c r="C149" s="48">
        <v>3909.72</v>
      </c>
      <c r="D149" s="44">
        <v>5644.56</v>
      </c>
      <c r="E149" s="47">
        <f>SUBTOTAL(9,E143:E148)</f>
        <v>2129.92</v>
      </c>
      <c r="F149" s="47">
        <f>SUBTOTAL(9,F143:F148)</f>
        <v>5633.5999999999995</v>
      </c>
      <c r="G149" s="46">
        <f t="shared" si="14"/>
        <v>17317.8</v>
      </c>
    </row>
    <row r="150" spans="1:8">
      <c r="D150" s="42"/>
      <c r="E150" s="42"/>
      <c r="F150" s="42"/>
      <c r="G150" s="46">
        <f t="shared" ref="G150" si="15">SUM(C150:F150)</f>
        <v>0</v>
      </c>
    </row>
    <row r="151" spans="1:8">
      <c r="A151" s="43" t="s">
        <v>179</v>
      </c>
      <c r="B151" s="51" t="s">
        <v>8</v>
      </c>
      <c r="C151" s="48">
        <v>4951.0600000000004</v>
      </c>
      <c r="D151" s="44">
        <v>29894.560000000001</v>
      </c>
      <c r="E151" s="47">
        <v>17349.04</v>
      </c>
      <c r="F151" s="47">
        <v>21512.79</v>
      </c>
      <c r="G151" s="46">
        <f t="shared" ref="G151:G156" si="16">SUM(C151:F151)</f>
        <v>73707.450000000012</v>
      </c>
    </row>
    <row r="152" spans="1:8">
      <c r="A152" s="43" t="s">
        <v>179</v>
      </c>
      <c r="B152" s="51" t="s">
        <v>10</v>
      </c>
      <c r="C152" s="49">
        <v>0</v>
      </c>
      <c r="D152" s="44">
        <v>4312.25</v>
      </c>
      <c r="E152" s="47">
        <v>1740.33</v>
      </c>
      <c r="F152" s="47">
        <v>1509.05</v>
      </c>
      <c r="G152" s="46">
        <f t="shared" si="16"/>
        <v>7561.63</v>
      </c>
      <c r="H152" s="41" t="s">
        <v>576</v>
      </c>
    </row>
    <row r="153" spans="1:8">
      <c r="A153" s="43" t="s">
        <v>179</v>
      </c>
      <c r="B153" s="51" t="s">
        <v>12</v>
      </c>
      <c r="C153" s="49">
        <v>139.12</v>
      </c>
      <c r="D153" s="44">
        <v>834.57</v>
      </c>
      <c r="E153" s="47">
        <v>5182.3900000000003</v>
      </c>
      <c r="F153" s="47">
        <v>3705.52</v>
      </c>
      <c r="G153" s="46">
        <f t="shared" si="16"/>
        <v>9861.6</v>
      </c>
    </row>
    <row r="154" spans="1:8">
      <c r="A154" s="43" t="s">
        <v>179</v>
      </c>
      <c r="B154" s="51" t="s">
        <v>14</v>
      </c>
      <c r="C154" s="49">
        <v>244.21</v>
      </c>
      <c r="D154" s="44">
        <v>941.7</v>
      </c>
      <c r="E154" s="47">
        <v>1421.75</v>
      </c>
      <c r="F154" s="47">
        <v>4895.3999999999996</v>
      </c>
      <c r="G154" s="46">
        <f t="shared" si="16"/>
        <v>7503.0599999999995</v>
      </c>
    </row>
    <row r="155" spans="1:8">
      <c r="A155" s="43" t="s">
        <v>179</v>
      </c>
      <c r="B155" s="51" t="s">
        <v>16</v>
      </c>
      <c r="C155" s="49">
        <v>15.82</v>
      </c>
      <c r="D155" s="44">
        <v>284.58999999999997</v>
      </c>
      <c r="E155" s="47">
        <v>284.83</v>
      </c>
      <c r="F155" s="47">
        <v>1350.38</v>
      </c>
      <c r="G155" s="46">
        <f t="shared" si="16"/>
        <v>1935.6200000000001</v>
      </c>
    </row>
    <row r="156" spans="1:8">
      <c r="A156" s="45" t="s">
        <v>185</v>
      </c>
      <c r="B156" s="51"/>
      <c r="C156" s="48">
        <v>5350.21</v>
      </c>
      <c r="D156" s="44">
        <v>36267.669999999991</v>
      </c>
      <c r="E156" s="47">
        <f>SUBTOTAL(9,E150:E155)</f>
        <v>25978.340000000004</v>
      </c>
      <c r="F156" s="47">
        <f>SUBTOTAL(9,F150:F155)</f>
        <v>32973.14</v>
      </c>
      <c r="G156" s="46">
        <f t="shared" si="16"/>
        <v>100569.36</v>
      </c>
    </row>
    <row r="157" spans="1:8">
      <c r="G157" s="46" t="s">
        <v>562</v>
      </c>
    </row>
    <row r="158" spans="1:8">
      <c r="A158" s="43" t="s">
        <v>379</v>
      </c>
      <c r="B158" s="51" t="s">
        <v>8</v>
      </c>
      <c r="C158" s="48">
        <v>1244.95</v>
      </c>
      <c r="D158" s="44">
        <v>0</v>
      </c>
      <c r="E158" s="47">
        <v>111.34</v>
      </c>
      <c r="F158" s="47">
        <v>182.36</v>
      </c>
      <c r="G158" s="46">
        <f t="shared" ref="G158:G177" si="17">SUM(C158:F158)</f>
        <v>1538.65</v>
      </c>
    </row>
    <row r="159" spans="1:8">
      <c r="A159" s="43" t="s">
        <v>379</v>
      </c>
      <c r="B159" s="51" t="s">
        <v>10</v>
      </c>
      <c r="C159" s="49">
        <v>0</v>
      </c>
      <c r="D159" s="44">
        <v>0</v>
      </c>
      <c r="E159" s="47">
        <v>0</v>
      </c>
      <c r="F159" s="47">
        <v>0</v>
      </c>
      <c r="G159" s="46">
        <f t="shared" si="17"/>
        <v>0</v>
      </c>
    </row>
    <row r="160" spans="1:8">
      <c r="A160" s="43" t="s">
        <v>379</v>
      </c>
      <c r="B160" s="51" t="s">
        <v>12</v>
      </c>
      <c r="C160" s="48">
        <v>1224.54</v>
      </c>
      <c r="D160" s="44">
        <v>2357.73</v>
      </c>
      <c r="E160" s="47">
        <v>0</v>
      </c>
      <c r="F160" s="47">
        <v>113.67</v>
      </c>
      <c r="G160" s="46">
        <f t="shared" si="17"/>
        <v>3695.94</v>
      </c>
    </row>
    <row r="161" spans="1:8">
      <c r="A161" s="43" t="s">
        <v>379</v>
      </c>
      <c r="B161" s="51" t="s">
        <v>14</v>
      </c>
      <c r="C161" s="49">
        <v>238.56</v>
      </c>
      <c r="D161" s="44">
        <v>0</v>
      </c>
      <c r="E161" s="47">
        <v>0</v>
      </c>
      <c r="F161" s="47">
        <v>385.01</v>
      </c>
      <c r="G161" s="46">
        <f t="shared" si="17"/>
        <v>623.56999999999994</v>
      </c>
    </row>
    <row r="162" spans="1:8">
      <c r="A162" s="43" t="s">
        <v>379</v>
      </c>
      <c r="B162" s="51" t="s">
        <v>16</v>
      </c>
      <c r="C162" s="49">
        <v>0</v>
      </c>
      <c r="D162" s="44">
        <v>0</v>
      </c>
      <c r="E162" s="47">
        <v>0</v>
      </c>
      <c r="F162" s="47">
        <v>0</v>
      </c>
      <c r="G162" s="46">
        <f t="shared" si="17"/>
        <v>0</v>
      </c>
    </row>
    <row r="163" spans="1:8">
      <c r="A163" s="45" t="s">
        <v>385</v>
      </c>
      <c r="B163" s="51"/>
      <c r="C163" s="48">
        <v>2708.05</v>
      </c>
      <c r="D163" s="44">
        <v>2357.73</v>
      </c>
      <c r="E163" s="47">
        <f>SUBTOTAL(9,E157:E162)</f>
        <v>111.34</v>
      </c>
      <c r="F163" s="47">
        <f>SUBTOTAL(9,F157:F162)</f>
        <v>681.04</v>
      </c>
      <c r="G163" s="46">
        <f t="shared" si="17"/>
        <v>5858.1600000000008</v>
      </c>
    </row>
    <row r="164" spans="1:8">
      <c r="G164" s="46" t="s">
        <v>562</v>
      </c>
    </row>
    <row r="165" spans="1:8">
      <c r="A165" s="43" t="s">
        <v>395</v>
      </c>
      <c r="B165" s="51" t="s">
        <v>8</v>
      </c>
      <c r="C165" s="48">
        <v>2023.06</v>
      </c>
      <c r="D165" s="44">
        <v>3945.87</v>
      </c>
      <c r="E165" s="47">
        <v>3274.59</v>
      </c>
      <c r="F165" s="47">
        <v>1311.02</v>
      </c>
      <c r="G165" s="46">
        <f t="shared" si="17"/>
        <v>10554.54</v>
      </c>
    </row>
    <row r="166" spans="1:8">
      <c r="A166" s="43" t="s">
        <v>395</v>
      </c>
      <c r="B166" s="51" t="s">
        <v>10</v>
      </c>
      <c r="C166" s="49">
        <v>192.56</v>
      </c>
      <c r="D166" s="44">
        <v>544</v>
      </c>
      <c r="E166" s="47">
        <v>396.35</v>
      </c>
      <c r="F166" s="47">
        <v>62.91</v>
      </c>
      <c r="G166" s="46">
        <f t="shared" si="17"/>
        <v>1195.82</v>
      </c>
      <c r="H166" s="41" t="s">
        <v>576</v>
      </c>
    </row>
    <row r="167" spans="1:8">
      <c r="A167" s="43" t="s">
        <v>395</v>
      </c>
      <c r="B167" s="51" t="s">
        <v>12</v>
      </c>
      <c r="C167" s="49">
        <v>0</v>
      </c>
      <c r="D167" s="44">
        <v>0</v>
      </c>
      <c r="E167" s="47">
        <v>4.32</v>
      </c>
      <c r="F167" s="47">
        <v>0</v>
      </c>
      <c r="G167" s="46">
        <f t="shared" si="17"/>
        <v>4.32</v>
      </c>
    </row>
    <row r="168" spans="1:8">
      <c r="A168" s="43" t="s">
        <v>395</v>
      </c>
      <c r="B168" s="51" t="s">
        <v>14</v>
      </c>
      <c r="C168" s="49">
        <v>0</v>
      </c>
      <c r="D168" s="44">
        <v>0</v>
      </c>
      <c r="E168" s="47">
        <v>0</v>
      </c>
      <c r="F168" s="47">
        <v>19.11</v>
      </c>
      <c r="G168" s="46">
        <f t="shared" si="17"/>
        <v>19.11</v>
      </c>
    </row>
    <row r="169" spans="1:8">
      <c r="A169" s="43" t="s">
        <v>395</v>
      </c>
      <c r="B169" s="51" t="s">
        <v>16</v>
      </c>
      <c r="C169" s="49">
        <v>0</v>
      </c>
      <c r="D169" s="44">
        <v>0</v>
      </c>
      <c r="E169" s="47">
        <v>0</v>
      </c>
      <c r="F169" s="47">
        <v>0</v>
      </c>
      <c r="G169" s="46">
        <f t="shared" si="17"/>
        <v>0</v>
      </c>
    </row>
    <row r="170" spans="1:8">
      <c r="A170" s="45" t="s">
        <v>401</v>
      </c>
      <c r="B170" s="51"/>
      <c r="C170" s="48">
        <v>2215.62</v>
      </c>
      <c r="D170" s="44">
        <v>4489.87</v>
      </c>
      <c r="E170" s="47">
        <f>SUBTOTAL(9,E164:E169)</f>
        <v>3675.26</v>
      </c>
      <c r="F170" s="47">
        <f>SUBTOTAL(9,F164:F169)</f>
        <v>1393.04</v>
      </c>
      <c r="G170" s="46">
        <f t="shared" si="17"/>
        <v>11773.79</v>
      </c>
    </row>
    <row r="171" spans="1:8">
      <c r="G171" s="46" t="s">
        <v>562</v>
      </c>
    </row>
    <row r="172" spans="1:8">
      <c r="A172" s="43" t="s">
        <v>323</v>
      </c>
      <c r="B172" s="51" t="s">
        <v>8</v>
      </c>
      <c r="C172" s="48">
        <v>7884.02</v>
      </c>
      <c r="D172" s="44">
        <v>1291.95</v>
      </c>
      <c r="E172" s="47">
        <v>81.08</v>
      </c>
      <c r="F172" s="47">
        <v>333.07</v>
      </c>
      <c r="G172" s="46">
        <f t="shared" si="17"/>
        <v>9590.1200000000008</v>
      </c>
    </row>
    <row r="173" spans="1:8">
      <c r="A173" s="43" t="s">
        <v>323</v>
      </c>
      <c r="B173" s="51" t="s">
        <v>10</v>
      </c>
      <c r="C173" s="49">
        <v>0</v>
      </c>
      <c r="D173" s="44">
        <v>0</v>
      </c>
      <c r="E173" s="47">
        <v>0</v>
      </c>
      <c r="F173" s="47">
        <v>0</v>
      </c>
      <c r="G173" s="46">
        <f t="shared" si="17"/>
        <v>0</v>
      </c>
    </row>
    <row r="174" spans="1:8">
      <c r="A174" s="43" t="s">
        <v>323</v>
      </c>
      <c r="B174" s="51" t="s">
        <v>12</v>
      </c>
      <c r="C174" s="49">
        <v>0</v>
      </c>
      <c r="D174" s="44">
        <v>0</v>
      </c>
      <c r="E174" s="47">
        <v>0</v>
      </c>
      <c r="F174" s="47">
        <v>0</v>
      </c>
      <c r="G174" s="46">
        <f t="shared" si="17"/>
        <v>0</v>
      </c>
    </row>
    <row r="175" spans="1:8">
      <c r="A175" s="43" t="s">
        <v>323</v>
      </c>
      <c r="B175" s="51" t="s">
        <v>14</v>
      </c>
      <c r="C175" s="49">
        <v>0</v>
      </c>
      <c r="D175" s="44">
        <v>0</v>
      </c>
      <c r="E175" s="47">
        <v>0</v>
      </c>
      <c r="F175" s="47">
        <v>0</v>
      </c>
      <c r="G175" s="46">
        <f t="shared" si="17"/>
        <v>0</v>
      </c>
    </row>
    <row r="176" spans="1:8">
      <c r="A176" s="43" t="s">
        <v>323</v>
      </c>
      <c r="B176" s="51" t="s">
        <v>16</v>
      </c>
      <c r="C176" s="49">
        <v>0</v>
      </c>
      <c r="D176" s="44">
        <v>0</v>
      </c>
      <c r="E176" s="47">
        <v>0</v>
      </c>
      <c r="F176" s="47">
        <v>0</v>
      </c>
      <c r="G176" s="46">
        <f t="shared" si="17"/>
        <v>0</v>
      </c>
    </row>
    <row r="177" spans="1:8">
      <c r="A177" s="45" t="s">
        <v>329</v>
      </c>
      <c r="B177" s="51"/>
      <c r="C177" s="48">
        <v>7884.02</v>
      </c>
      <c r="D177" s="44">
        <v>1291.95</v>
      </c>
      <c r="E177" s="47">
        <f>SUBTOTAL(9,E171:E176)</f>
        <v>81.08</v>
      </c>
      <c r="F177" s="47">
        <f>SUBTOTAL(9,F171:F176)</f>
        <v>333.07</v>
      </c>
      <c r="G177" s="46">
        <f t="shared" si="17"/>
        <v>9590.1200000000008</v>
      </c>
    </row>
    <row r="178" spans="1:8">
      <c r="G178" s="46" t="s">
        <v>562</v>
      </c>
    </row>
    <row r="179" spans="1:8">
      <c r="A179" s="43" t="s">
        <v>307</v>
      </c>
      <c r="B179" s="51" t="s">
        <v>8</v>
      </c>
      <c r="C179" s="48">
        <v>4824.71</v>
      </c>
      <c r="D179" s="44">
        <v>13200.08</v>
      </c>
      <c r="E179" s="47">
        <v>6943.25</v>
      </c>
      <c r="F179" s="47">
        <v>4.1399999999999997</v>
      </c>
      <c r="G179" s="46">
        <f t="shared" ref="G179:G184" si="18">SUM(C179:F179)</f>
        <v>24972.18</v>
      </c>
    </row>
    <row r="180" spans="1:8">
      <c r="A180" s="43" t="s">
        <v>307</v>
      </c>
      <c r="B180" s="51" t="s">
        <v>10</v>
      </c>
      <c r="C180" s="49">
        <v>291.92</v>
      </c>
      <c r="D180" s="44">
        <v>0</v>
      </c>
      <c r="E180" s="47">
        <v>358.72</v>
      </c>
      <c r="F180" s="47">
        <v>0</v>
      </c>
      <c r="G180" s="46">
        <f t="shared" si="18"/>
        <v>650.6400000000001</v>
      </c>
      <c r="H180" s="41" t="s">
        <v>576</v>
      </c>
    </row>
    <row r="181" spans="1:8">
      <c r="A181" s="43" t="s">
        <v>307</v>
      </c>
      <c r="B181" s="51" t="s">
        <v>12</v>
      </c>
      <c r="C181" s="49">
        <v>0</v>
      </c>
      <c r="D181" s="44">
        <v>0</v>
      </c>
      <c r="E181" s="47">
        <v>0</v>
      </c>
      <c r="F181" s="47">
        <v>0</v>
      </c>
      <c r="G181" s="46">
        <f t="shared" si="18"/>
        <v>0</v>
      </c>
    </row>
    <row r="182" spans="1:8">
      <c r="A182" s="43" t="s">
        <v>307</v>
      </c>
      <c r="B182" s="51" t="s">
        <v>14</v>
      </c>
      <c r="C182" s="49">
        <v>21.1</v>
      </c>
      <c r="D182" s="44">
        <v>36.47</v>
      </c>
      <c r="E182" s="47">
        <v>21.42</v>
      </c>
      <c r="F182" s="47">
        <v>0</v>
      </c>
      <c r="G182" s="46">
        <f t="shared" si="18"/>
        <v>78.990000000000009</v>
      </c>
    </row>
    <row r="183" spans="1:8">
      <c r="A183" s="43" t="s">
        <v>307</v>
      </c>
      <c r="B183" s="51" t="s">
        <v>16</v>
      </c>
      <c r="C183" s="49">
        <v>0</v>
      </c>
      <c r="D183" s="44">
        <v>0</v>
      </c>
      <c r="E183" s="47">
        <v>0</v>
      </c>
      <c r="F183" s="47">
        <v>0</v>
      </c>
      <c r="G183" s="46">
        <f t="shared" si="18"/>
        <v>0</v>
      </c>
    </row>
    <row r="184" spans="1:8">
      <c r="A184" s="45" t="s">
        <v>313</v>
      </c>
      <c r="B184" s="51"/>
      <c r="C184" s="48">
        <v>5137.7299999999996</v>
      </c>
      <c r="D184" s="44">
        <v>13236.55</v>
      </c>
      <c r="E184" s="47">
        <f>SUBTOTAL(9,E178:E183)</f>
        <v>7323.39</v>
      </c>
      <c r="F184" s="47">
        <f>SUBTOTAL(9,F178:F183)</f>
        <v>4.1399999999999997</v>
      </c>
      <c r="G184" s="46">
        <f t="shared" si="18"/>
        <v>25701.809999999998</v>
      </c>
    </row>
    <row r="185" spans="1:8">
      <c r="G185" s="46" t="s">
        <v>562</v>
      </c>
    </row>
    <row r="186" spans="1:8">
      <c r="A186" s="43" t="s">
        <v>539</v>
      </c>
      <c r="B186" s="51" t="s">
        <v>8</v>
      </c>
      <c r="C186" s="48">
        <v>1706.94</v>
      </c>
      <c r="D186" s="44">
        <v>9288.26</v>
      </c>
      <c r="E186" s="47">
        <v>12447.41</v>
      </c>
      <c r="F186" s="47">
        <v>8847.4</v>
      </c>
      <c r="G186" s="46">
        <f t="shared" ref="G186:G191" si="19">SUM(C186:F186)</f>
        <v>32290.010000000002</v>
      </c>
    </row>
    <row r="187" spans="1:8">
      <c r="A187" s="43" t="s">
        <v>539</v>
      </c>
      <c r="B187" s="51" t="s">
        <v>10</v>
      </c>
      <c r="C187" s="49">
        <v>0</v>
      </c>
      <c r="D187" s="44">
        <v>0</v>
      </c>
      <c r="E187" s="47">
        <v>0</v>
      </c>
      <c r="F187" s="47">
        <v>0</v>
      </c>
      <c r="G187" s="46">
        <f t="shared" si="19"/>
        <v>0</v>
      </c>
    </row>
    <row r="188" spans="1:8">
      <c r="A188" s="43" t="s">
        <v>539</v>
      </c>
      <c r="B188" s="51" t="s">
        <v>12</v>
      </c>
      <c r="C188" s="49">
        <v>0</v>
      </c>
      <c r="D188" s="44">
        <v>0</v>
      </c>
      <c r="E188" s="47">
        <v>0</v>
      </c>
      <c r="F188" s="47">
        <v>0</v>
      </c>
      <c r="G188" s="46">
        <f t="shared" si="19"/>
        <v>0</v>
      </c>
    </row>
    <row r="189" spans="1:8">
      <c r="A189" s="43" t="s">
        <v>539</v>
      </c>
      <c r="B189" s="51" t="s">
        <v>14</v>
      </c>
      <c r="C189" s="49">
        <v>798.7</v>
      </c>
      <c r="D189" s="44">
        <v>2389.6999999999998</v>
      </c>
      <c r="E189" s="47">
        <v>979.38</v>
      </c>
      <c r="F189" s="47">
        <v>1643.56</v>
      </c>
      <c r="G189" s="46">
        <f t="shared" si="19"/>
        <v>5811.34</v>
      </c>
    </row>
    <row r="190" spans="1:8">
      <c r="A190" s="43" t="s">
        <v>539</v>
      </c>
      <c r="B190" s="51" t="s">
        <v>16</v>
      </c>
      <c r="C190" s="49">
        <v>0</v>
      </c>
      <c r="D190" s="44">
        <v>0</v>
      </c>
      <c r="E190" s="47">
        <v>0</v>
      </c>
      <c r="F190" s="47">
        <v>0</v>
      </c>
      <c r="G190" s="46">
        <f t="shared" si="19"/>
        <v>0</v>
      </c>
    </row>
    <row r="191" spans="1:8">
      <c r="A191" s="45" t="s">
        <v>545</v>
      </c>
      <c r="B191" s="51"/>
      <c r="C191" s="48">
        <v>2505.64</v>
      </c>
      <c r="D191" s="44">
        <v>11677.96</v>
      </c>
      <c r="E191" s="47">
        <f>SUBTOTAL(9,E185:E190)</f>
        <v>13426.789999999999</v>
      </c>
      <c r="F191" s="47">
        <f>SUBTOTAL(9,F185:F190)</f>
        <v>10490.96</v>
      </c>
      <c r="G191" s="46">
        <f t="shared" si="19"/>
        <v>38101.35</v>
      </c>
    </row>
    <row r="192" spans="1:8">
      <c r="A192" s="45" t="s">
        <v>562</v>
      </c>
      <c r="C192" s="46" t="s">
        <v>562</v>
      </c>
      <c r="D192" s="46" t="s">
        <v>562</v>
      </c>
      <c r="E192" s="46" t="s">
        <v>562</v>
      </c>
      <c r="F192" s="46" t="s">
        <v>562</v>
      </c>
      <c r="G192" s="46" t="s">
        <v>562</v>
      </c>
    </row>
    <row r="193" spans="3:7">
      <c r="C193" s="38"/>
      <c r="D193" s="38"/>
      <c r="E193" s="38"/>
      <c r="F193" s="38"/>
      <c r="G193" s="38"/>
    </row>
    <row r="194" spans="3:7">
      <c r="F194" s="46" t="s">
        <v>562</v>
      </c>
    </row>
  </sheetData>
  <mergeCells count="1">
    <mergeCell ref="A1:G1"/>
  </mergeCells>
  <phoneticPr fontId="10" type="noConversion"/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3" workbookViewId="0">
      <selection activeCell="A93" sqref="A93"/>
    </sheetView>
  </sheetViews>
  <sheetFormatPr baseColWidth="10" defaultRowHeight="14" x14ac:dyDescent="0"/>
  <cols>
    <col min="1" max="1" width="13.83203125" style="38" customWidth="1"/>
    <col min="2" max="2" width="23.33203125" style="38" customWidth="1"/>
    <col min="3" max="7" width="13.6640625" style="38" customWidth="1"/>
    <col min="8" max="16384" width="10.83203125" style="38"/>
  </cols>
  <sheetData>
    <row r="1" spans="1:7" s="54" customFormat="1" ht="29" customHeight="1">
      <c r="A1" s="66" t="s">
        <v>564</v>
      </c>
      <c r="B1" s="66"/>
      <c r="C1" s="66"/>
      <c r="D1" s="66"/>
      <c r="E1" s="66"/>
      <c r="F1" s="66"/>
      <c r="G1" s="66"/>
    </row>
    <row r="2" spans="1:7" s="39" customFormat="1">
      <c r="A2" s="39" t="s">
        <v>2</v>
      </c>
      <c r="C2" s="39" t="s">
        <v>571</v>
      </c>
      <c r="D2" s="40" t="s">
        <v>572</v>
      </c>
      <c r="E2" s="40" t="s">
        <v>573</v>
      </c>
      <c r="F2" s="40" t="s">
        <v>574</v>
      </c>
      <c r="G2" s="39" t="s">
        <v>563</v>
      </c>
    </row>
    <row r="3" spans="1:7" s="40" customFormat="1"/>
    <row r="4" spans="1:7" s="41" customFormat="1">
      <c r="A4" s="43" t="s">
        <v>515</v>
      </c>
      <c r="B4" s="51" t="s">
        <v>8</v>
      </c>
      <c r="C4" s="48">
        <v>39575.279999999999</v>
      </c>
      <c r="D4" s="44">
        <v>228.24</v>
      </c>
      <c r="E4" s="47">
        <v>0</v>
      </c>
      <c r="F4" s="47">
        <v>21296.5</v>
      </c>
      <c r="G4" s="46">
        <f t="shared" ref="G4:G9" si="0">SUM(C4:F4)</f>
        <v>61100.02</v>
      </c>
    </row>
    <row r="5" spans="1:7" s="41" customFormat="1">
      <c r="A5" s="43" t="s">
        <v>515</v>
      </c>
      <c r="B5" s="51" t="s">
        <v>10</v>
      </c>
      <c r="C5" s="49">
        <v>0</v>
      </c>
      <c r="D5" s="44">
        <v>0</v>
      </c>
      <c r="E5" s="47">
        <v>0</v>
      </c>
      <c r="F5" s="47">
        <v>0</v>
      </c>
      <c r="G5" s="46">
        <f t="shared" si="0"/>
        <v>0</v>
      </c>
    </row>
    <row r="6" spans="1:7" s="41" customFormat="1">
      <c r="A6" s="43" t="s">
        <v>515</v>
      </c>
      <c r="B6" s="51" t="s">
        <v>12</v>
      </c>
      <c r="C6" s="49">
        <v>0</v>
      </c>
      <c r="D6" s="44">
        <v>317.49</v>
      </c>
      <c r="E6" s="47">
        <v>0</v>
      </c>
      <c r="F6" s="47">
        <v>0</v>
      </c>
      <c r="G6" s="46">
        <f t="shared" si="0"/>
        <v>317.49</v>
      </c>
    </row>
    <row r="7" spans="1:7" s="41" customFormat="1">
      <c r="A7" s="43" t="s">
        <v>515</v>
      </c>
      <c r="B7" s="51" t="s">
        <v>14</v>
      </c>
      <c r="C7" s="49">
        <v>986.9</v>
      </c>
      <c r="D7" s="44">
        <v>1674.97</v>
      </c>
      <c r="E7" s="47">
        <v>1351.16</v>
      </c>
      <c r="F7" s="47">
        <v>0</v>
      </c>
      <c r="G7" s="46">
        <f t="shared" si="0"/>
        <v>4013.0299999999997</v>
      </c>
    </row>
    <row r="8" spans="1:7" s="41" customFormat="1">
      <c r="A8" s="43" t="s">
        <v>515</v>
      </c>
      <c r="B8" s="51" t="s">
        <v>16</v>
      </c>
      <c r="C8" s="49">
        <v>0</v>
      </c>
      <c r="D8" s="44">
        <v>0</v>
      </c>
      <c r="E8" s="47">
        <v>0</v>
      </c>
      <c r="F8" s="47">
        <v>0</v>
      </c>
      <c r="G8" s="46">
        <f t="shared" si="0"/>
        <v>0</v>
      </c>
    </row>
    <row r="9" spans="1:7" s="41" customFormat="1">
      <c r="A9" s="45" t="s">
        <v>521</v>
      </c>
      <c r="B9" s="51"/>
      <c r="C9" s="48">
        <v>40562.18</v>
      </c>
      <c r="D9" s="44">
        <v>2220.6999999999998</v>
      </c>
      <c r="E9" s="47">
        <f>SUBTOTAL(9,E3:E8)</f>
        <v>1351.16</v>
      </c>
      <c r="F9" s="47">
        <f>SUBTOTAL(9,F3:F8)</f>
        <v>21296.5</v>
      </c>
      <c r="G9" s="46">
        <f t="shared" si="0"/>
        <v>65430.54</v>
      </c>
    </row>
    <row r="10" spans="1:7" s="41" customFormat="1"/>
    <row r="11" spans="1:7" s="41" customFormat="1">
      <c r="A11" s="43" t="s">
        <v>51</v>
      </c>
      <c r="B11" s="51" t="s">
        <v>8</v>
      </c>
      <c r="C11" s="49">
        <v>0</v>
      </c>
      <c r="D11" s="44">
        <v>12396.81</v>
      </c>
      <c r="E11" s="47">
        <v>581.29999999999995</v>
      </c>
      <c r="F11" s="47">
        <v>157.32</v>
      </c>
      <c r="G11" s="46">
        <f t="shared" ref="G11:G16" si="1">SUM(C11:F11)</f>
        <v>13135.429999999998</v>
      </c>
    </row>
    <row r="12" spans="1:7" s="41" customFormat="1">
      <c r="A12" s="43" t="s">
        <v>51</v>
      </c>
      <c r="B12" s="51" t="s">
        <v>10</v>
      </c>
      <c r="C12" s="49">
        <v>0</v>
      </c>
      <c r="D12" s="44">
        <v>4911.2</v>
      </c>
      <c r="E12" s="47">
        <v>0</v>
      </c>
      <c r="F12" s="47">
        <v>4720.8999999999996</v>
      </c>
      <c r="G12" s="46">
        <f t="shared" si="1"/>
        <v>9632.0999999999985</v>
      </c>
    </row>
    <row r="13" spans="1:7" s="41" customFormat="1">
      <c r="A13" s="43" t="s">
        <v>51</v>
      </c>
      <c r="B13" s="51" t="s">
        <v>12</v>
      </c>
      <c r="C13" s="49">
        <v>0</v>
      </c>
      <c r="D13" s="44">
        <v>17208.2</v>
      </c>
      <c r="E13" s="47">
        <v>8039.99</v>
      </c>
      <c r="F13" s="47">
        <v>15187.25</v>
      </c>
      <c r="G13" s="46">
        <f t="shared" si="1"/>
        <v>40435.440000000002</v>
      </c>
    </row>
    <row r="14" spans="1:7" s="41" customFormat="1">
      <c r="A14" s="43" t="s">
        <v>51</v>
      </c>
      <c r="B14" s="51" t="s">
        <v>14</v>
      </c>
      <c r="C14" s="49">
        <v>0</v>
      </c>
      <c r="D14" s="44">
        <v>218.79</v>
      </c>
      <c r="E14" s="47">
        <v>0</v>
      </c>
      <c r="F14" s="47">
        <v>0</v>
      </c>
      <c r="G14" s="46">
        <f t="shared" si="1"/>
        <v>218.79</v>
      </c>
    </row>
    <row r="15" spans="1:7" s="41" customFormat="1">
      <c r="A15" s="43" t="s">
        <v>51</v>
      </c>
      <c r="B15" s="51" t="s">
        <v>16</v>
      </c>
      <c r="C15" s="49">
        <v>0</v>
      </c>
      <c r="D15" s="44">
        <v>0</v>
      </c>
      <c r="E15" s="47">
        <v>0</v>
      </c>
      <c r="F15" s="47">
        <v>0</v>
      </c>
      <c r="G15" s="46">
        <f t="shared" si="1"/>
        <v>0</v>
      </c>
    </row>
    <row r="16" spans="1:7" s="41" customFormat="1">
      <c r="A16" s="45" t="s">
        <v>57</v>
      </c>
      <c r="B16" s="51"/>
      <c r="C16" s="49">
        <v>0</v>
      </c>
      <c r="D16" s="44">
        <v>34735</v>
      </c>
      <c r="E16" s="47">
        <f>SUBTOTAL(9,E10:E15)</f>
        <v>8621.2899999999991</v>
      </c>
      <c r="F16" s="47">
        <f>SUBTOTAL(9,F10:F15)</f>
        <v>20065.47</v>
      </c>
      <c r="G16" s="46">
        <f t="shared" si="1"/>
        <v>63421.760000000002</v>
      </c>
    </row>
    <row r="18" spans="1:7" s="41" customFormat="1">
      <c r="A18" s="43" t="s">
        <v>299</v>
      </c>
      <c r="B18" s="51" t="s">
        <v>8</v>
      </c>
      <c r="C18" s="48">
        <v>7972.06</v>
      </c>
      <c r="D18" s="44">
        <v>6769.91</v>
      </c>
      <c r="E18" s="47">
        <v>6113.41</v>
      </c>
      <c r="F18" s="47">
        <v>4395.5</v>
      </c>
      <c r="G18" s="46">
        <f t="shared" ref="G18:G23" si="2">SUM(C18:F18)</f>
        <v>25250.880000000001</v>
      </c>
    </row>
    <row r="19" spans="1:7" s="41" customFormat="1">
      <c r="A19" s="43" t="s">
        <v>299</v>
      </c>
      <c r="B19" s="51" t="s">
        <v>10</v>
      </c>
      <c r="C19" s="49">
        <v>624.96</v>
      </c>
      <c r="D19" s="44">
        <v>1151.32</v>
      </c>
      <c r="E19" s="47">
        <v>451.2</v>
      </c>
      <c r="F19" s="47">
        <v>0</v>
      </c>
      <c r="G19" s="46">
        <f t="shared" si="2"/>
        <v>2227.48</v>
      </c>
    </row>
    <row r="20" spans="1:7" s="41" customFormat="1">
      <c r="A20" s="43" t="s">
        <v>299</v>
      </c>
      <c r="B20" s="51" t="s">
        <v>12</v>
      </c>
      <c r="C20" s="49">
        <v>0</v>
      </c>
      <c r="D20" s="44">
        <v>184.2</v>
      </c>
      <c r="E20" s="47">
        <v>94.71</v>
      </c>
      <c r="F20" s="47">
        <v>66.56</v>
      </c>
      <c r="G20" s="46">
        <f t="shared" si="2"/>
        <v>345.46999999999997</v>
      </c>
    </row>
    <row r="21" spans="1:7" s="41" customFormat="1">
      <c r="A21" s="43" t="s">
        <v>299</v>
      </c>
      <c r="B21" s="51" t="s">
        <v>14</v>
      </c>
      <c r="C21" s="49">
        <v>119.19</v>
      </c>
      <c r="D21" s="44">
        <v>0</v>
      </c>
      <c r="E21" s="47">
        <v>232.86</v>
      </c>
      <c r="F21" s="47">
        <v>68.150000000000006</v>
      </c>
      <c r="G21" s="46">
        <f t="shared" si="2"/>
        <v>420.20000000000005</v>
      </c>
    </row>
    <row r="22" spans="1:7" s="41" customFormat="1">
      <c r="A22" s="43" t="s">
        <v>299</v>
      </c>
      <c r="B22" s="51" t="s">
        <v>16</v>
      </c>
      <c r="C22" s="49">
        <v>0</v>
      </c>
      <c r="D22" s="44">
        <v>0</v>
      </c>
      <c r="E22" s="47">
        <v>0</v>
      </c>
      <c r="F22" s="47">
        <v>0</v>
      </c>
      <c r="G22" s="46">
        <f t="shared" si="2"/>
        <v>0</v>
      </c>
    </row>
    <row r="23" spans="1:7" s="41" customFormat="1" ht="13" customHeight="1">
      <c r="A23" s="45" t="s">
        <v>305</v>
      </c>
      <c r="B23" s="51"/>
      <c r="C23" s="48">
        <v>8716.2099999999991</v>
      </c>
      <c r="D23" s="44">
        <v>8105.4299999999994</v>
      </c>
      <c r="E23" s="47">
        <f>SUBTOTAL(9,E17:E22)</f>
        <v>6892.1799999999994</v>
      </c>
      <c r="F23" s="47">
        <f>SUBTOTAL(9,F17:F22)</f>
        <v>4530.21</v>
      </c>
      <c r="G23" s="46">
        <f t="shared" si="2"/>
        <v>28244.03</v>
      </c>
    </row>
    <row r="25" spans="1:7" s="41" customFormat="1">
      <c r="A25" s="43" t="s">
        <v>267</v>
      </c>
      <c r="B25" s="51" t="s">
        <v>8</v>
      </c>
      <c r="C25" s="48">
        <v>10311.629999999999</v>
      </c>
      <c r="D25" s="44">
        <v>27196.11</v>
      </c>
      <c r="E25" s="47">
        <v>35602.370000000003</v>
      </c>
      <c r="F25" s="47">
        <v>33791.410000000003</v>
      </c>
      <c r="G25" s="46">
        <f t="shared" ref="G25:G30" si="3">SUM(C25:F25)</f>
        <v>106901.52</v>
      </c>
    </row>
    <row r="26" spans="1:7" s="41" customFormat="1">
      <c r="A26" s="43" t="s">
        <v>267</v>
      </c>
      <c r="B26" s="51" t="s">
        <v>10</v>
      </c>
      <c r="C26" s="48">
        <v>9442.98</v>
      </c>
      <c r="D26" s="44">
        <v>144.78</v>
      </c>
      <c r="E26" s="47">
        <v>3450.79</v>
      </c>
      <c r="F26" s="47">
        <v>2031.87</v>
      </c>
      <c r="G26" s="46">
        <f t="shared" si="3"/>
        <v>15070.419999999998</v>
      </c>
    </row>
    <row r="27" spans="1:7" s="41" customFormat="1">
      <c r="A27" s="43" t="s">
        <v>267</v>
      </c>
      <c r="B27" s="51" t="s">
        <v>12</v>
      </c>
      <c r="C27" s="49">
        <v>667.87</v>
      </c>
      <c r="D27" s="44">
        <v>4196</v>
      </c>
      <c r="E27" s="47">
        <v>2549.9699999999998</v>
      </c>
      <c r="F27" s="47">
        <v>2195.36</v>
      </c>
      <c r="G27" s="46">
        <f t="shared" si="3"/>
        <v>9609.2000000000007</v>
      </c>
    </row>
    <row r="28" spans="1:7" s="41" customFormat="1">
      <c r="A28" s="43" t="s">
        <v>267</v>
      </c>
      <c r="B28" s="51" t="s">
        <v>14</v>
      </c>
      <c r="C28" s="49">
        <v>90.87</v>
      </c>
      <c r="D28" s="44">
        <v>201.96</v>
      </c>
      <c r="E28" s="47">
        <v>561.9</v>
      </c>
      <c r="F28" s="47">
        <v>311.56</v>
      </c>
      <c r="G28" s="46">
        <f t="shared" si="3"/>
        <v>1166.29</v>
      </c>
    </row>
    <row r="29" spans="1:7" s="41" customFormat="1">
      <c r="A29" s="43" t="s">
        <v>267</v>
      </c>
      <c r="B29" s="51" t="s">
        <v>16</v>
      </c>
      <c r="C29" s="49">
        <v>608.52</v>
      </c>
      <c r="D29" s="44">
        <v>0</v>
      </c>
      <c r="E29" s="47">
        <v>574.58000000000004</v>
      </c>
      <c r="F29" s="47">
        <v>936.01</v>
      </c>
      <c r="G29" s="46">
        <f t="shared" si="3"/>
        <v>2119.1099999999997</v>
      </c>
    </row>
    <row r="30" spans="1:7" s="41" customFormat="1">
      <c r="A30" s="45" t="s">
        <v>273</v>
      </c>
      <c r="B30" s="51"/>
      <c r="C30" s="48">
        <v>21121.87</v>
      </c>
      <c r="D30" s="44">
        <v>31738.85</v>
      </c>
      <c r="E30" s="47">
        <f>SUBTOTAL(9,E24:E29)</f>
        <v>42739.610000000008</v>
      </c>
      <c r="F30" s="47">
        <f>SUBTOTAL(9,F24:F29)</f>
        <v>39266.210000000006</v>
      </c>
      <c r="G30" s="46">
        <f t="shared" si="3"/>
        <v>134866.54000000004</v>
      </c>
    </row>
    <row r="32" spans="1:7" s="41" customFormat="1">
      <c r="A32" s="43" t="s">
        <v>443</v>
      </c>
      <c r="B32" s="51" t="s">
        <v>8</v>
      </c>
      <c r="C32" s="48">
        <v>24353.18</v>
      </c>
      <c r="D32" s="44">
        <v>36018.480000000003</v>
      </c>
      <c r="E32" s="47">
        <v>48876.26</v>
      </c>
      <c r="F32" s="47">
        <v>35275.07</v>
      </c>
      <c r="G32" s="46">
        <f t="shared" ref="G32:G37" si="4">SUM(C32:F32)</f>
        <v>144522.99000000002</v>
      </c>
    </row>
    <row r="33" spans="1:7" s="41" customFormat="1">
      <c r="A33" s="43" t="s">
        <v>443</v>
      </c>
      <c r="B33" s="51" t="s">
        <v>10</v>
      </c>
      <c r="C33" s="48">
        <v>16835.849999999999</v>
      </c>
      <c r="D33" s="44">
        <v>15486.89</v>
      </c>
      <c r="E33" s="47">
        <v>5685.08</v>
      </c>
      <c r="F33" s="47">
        <v>1850.27</v>
      </c>
      <c r="G33" s="46">
        <f t="shared" si="4"/>
        <v>39858.089999999997</v>
      </c>
    </row>
    <row r="34" spans="1:7" s="41" customFormat="1">
      <c r="A34" s="43" t="s">
        <v>443</v>
      </c>
      <c r="B34" s="51" t="s">
        <v>12</v>
      </c>
      <c r="C34" s="49">
        <v>0</v>
      </c>
      <c r="D34" s="44">
        <v>0</v>
      </c>
      <c r="E34" s="47">
        <v>0</v>
      </c>
      <c r="F34" s="47">
        <v>0</v>
      </c>
      <c r="G34" s="46">
        <f t="shared" si="4"/>
        <v>0</v>
      </c>
    </row>
    <row r="35" spans="1:7" s="41" customFormat="1">
      <c r="A35" s="43" t="s">
        <v>443</v>
      </c>
      <c r="B35" s="51" t="s">
        <v>14</v>
      </c>
      <c r="C35" s="48">
        <v>4343.58</v>
      </c>
      <c r="D35" s="44">
        <v>4575.05</v>
      </c>
      <c r="E35" s="47">
        <v>2804.74</v>
      </c>
      <c r="F35" s="47">
        <v>1037.8599999999999</v>
      </c>
      <c r="G35" s="46">
        <f t="shared" si="4"/>
        <v>12761.230000000001</v>
      </c>
    </row>
    <row r="36" spans="1:7" s="41" customFormat="1">
      <c r="A36" s="43" t="s">
        <v>443</v>
      </c>
      <c r="B36" s="51" t="s">
        <v>16</v>
      </c>
      <c r="C36" s="48">
        <v>1574.11</v>
      </c>
      <c r="D36" s="44">
        <v>842.98</v>
      </c>
      <c r="E36" s="47">
        <v>909.13</v>
      </c>
      <c r="F36" s="47">
        <v>1586.25</v>
      </c>
      <c r="G36" s="46">
        <f t="shared" si="4"/>
        <v>4912.47</v>
      </c>
    </row>
    <row r="37" spans="1:7" s="41" customFormat="1">
      <c r="A37" s="45" t="s">
        <v>449</v>
      </c>
      <c r="B37" s="51"/>
      <c r="C37" s="48">
        <v>47106.720000000001</v>
      </c>
      <c r="D37" s="44">
        <v>56923.400000000009</v>
      </c>
      <c r="E37" s="47">
        <f>SUBTOTAL(9,E31:E36)</f>
        <v>58275.21</v>
      </c>
      <c r="F37" s="47">
        <f>SUBTOTAL(9,F31:F36)</f>
        <v>39749.449999999997</v>
      </c>
      <c r="G37" s="46">
        <f t="shared" si="4"/>
        <v>202054.78000000003</v>
      </c>
    </row>
    <row r="39" spans="1:7" s="41" customFormat="1">
      <c r="A39" s="43" t="s">
        <v>275</v>
      </c>
      <c r="B39" s="51" t="s">
        <v>8</v>
      </c>
      <c r="C39" s="48">
        <v>30349.42</v>
      </c>
      <c r="D39" s="44">
        <v>13940.03</v>
      </c>
      <c r="E39" s="47">
        <v>7024.95</v>
      </c>
      <c r="F39" s="47">
        <v>13689.42</v>
      </c>
      <c r="G39" s="46">
        <f t="shared" ref="G39:G44" si="5">SUM(C39:F39)</f>
        <v>65003.819999999992</v>
      </c>
    </row>
    <row r="40" spans="1:7" s="41" customFormat="1">
      <c r="A40" s="43" t="s">
        <v>275</v>
      </c>
      <c r="B40" s="51" t="s">
        <v>10</v>
      </c>
      <c r="C40" s="49">
        <v>148.74</v>
      </c>
      <c r="D40" s="44">
        <v>1744.08</v>
      </c>
      <c r="E40" s="47">
        <v>734.2</v>
      </c>
      <c r="F40" s="47">
        <v>594.72</v>
      </c>
      <c r="G40" s="46">
        <f t="shared" si="5"/>
        <v>3221.74</v>
      </c>
    </row>
    <row r="41" spans="1:7" s="41" customFormat="1">
      <c r="A41" s="43" t="s">
        <v>275</v>
      </c>
      <c r="B41" s="51" t="s">
        <v>12</v>
      </c>
      <c r="C41" s="49">
        <v>123.61</v>
      </c>
      <c r="D41" s="44">
        <v>2684.18</v>
      </c>
      <c r="E41" s="47">
        <v>2526.67</v>
      </c>
      <c r="F41" s="47">
        <v>2788.24</v>
      </c>
      <c r="G41" s="46">
        <f t="shared" si="5"/>
        <v>8122.7</v>
      </c>
    </row>
    <row r="42" spans="1:7" s="41" customFormat="1">
      <c r="A42" s="43" t="s">
        <v>275</v>
      </c>
      <c r="B42" s="51" t="s">
        <v>14</v>
      </c>
      <c r="C42" s="48">
        <v>1899.41</v>
      </c>
      <c r="D42" s="44">
        <v>5131.3900000000003</v>
      </c>
      <c r="E42" s="47">
        <v>2251.9299999999998</v>
      </c>
      <c r="F42" s="47">
        <v>1658.27</v>
      </c>
      <c r="G42" s="46">
        <f t="shared" si="5"/>
        <v>10941</v>
      </c>
    </row>
    <row r="43" spans="1:7" s="41" customFormat="1">
      <c r="A43" s="43" t="s">
        <v>275</v>
      </c>
      <c r="B43" s="51" t="s">
        <v>16</v>
      </c>
      <c r="C43" s="49">
        <v>0</v>
      </c>
      <c r="D43" s="44">
        <v>0</v>
      </c>
      <c r="E43" s="47">
        <v>0</v>
      </c>
      <c r="F43" s="47">
        <v>0</v>
      </c>
      <c r="G43" s="46">
        <f t="shared" si="5"/>
        <v>0</v>
      </c>
    </row>
    <row r="44" spans="1:7" s="41" customFormat="1">
      <c r="A44" s="45" t="s">
        <v>281</v>
      </c>
      <c r="B44" s="51"/>
      <c r="C44" s="48">
        <v>32521.18</v>
      </c>
      <c r="D44" s="44">
        <v>23499.68</v>
      </c>
      <c r="E44" s="47">
        <f>SUBTOTAL(9,E38:E43)</f>
        <v>12537.75</v>
      </c>
      <c r="F44" s="47">
        <f>SUBTOTAL(9,F38:F43)</f>
        <v>18730.649999999998</v>
      </c>
      <c r="G44" s="46">
        <f t="shared" si="5"/>
        <v>87289.26</v>
      </c>
    </row>
    <row r="46" spans="1:7" s="41" customFormat="1">
      <c r="A46" s="43" t="s">
        <v>123</v>
      </c>
      <c r="B46" s="51" t="s">
        <v>8</v>
      </c>
      <c r="C46" s="48">
        <v>20669.36</v>
      </c>
      <c r="D46" s="44">
        <v>38474.410000000003</v>
      </c>
      <c r="E46" s="47">
        <v>33775.839999999997</v>
      </c>
      <c r="F46" s="47">
        <v>29536.73</v>
      </c>
      <c r="G46" s="46">
        <f t="shared" ref="G46:G65" si="6">SUM(C46:F46)</f>
        <v>122456.34</v>
      </c>
    </row>
    <row r="47" spans="1:7" s="41" customFormat="1">
      <c r="A47" s="43" t="s">
        <v>123</v>
      </c>
      <c r="B47" s="51" t="s">
        <v>10</v>
      </c>
      <c r="C47" s="49">
        <v>0</v>
      </c>
      <c r="D47" s="44">
        <v>0</v>
      </c>
      <c r="E47" s="47">
        <v>0</v>
      </c>
      <c r="F47" s="47">
        <v>0</v>
      </c>
      <c r="G47" s="46">
        <f t="shared" si="6"/>
        <v>0</v>
      </c>
    </row>
    <row r="48" spans="1:7" s="41" customFormat="1">
      <c r="A48" s="43" t="s">
        <v>123</v>
      </c>
      <c r="B48" s="51" t="s">
        <v>12</v>
      </c>
      <c r="C48" s="48">
        <v>1373.44</v>
      </c>
      <c r="D48" s="44">
        <v>8103.15</v>
      </c>
      <c r="E48" s="47">
        <v>1282.28</v>
      </c>
      <c r="F48" s="47">
        <v>405.12</v>
      </c>
      <c r="G48" s="46">
        <f t="shared" si="6"/>
        <v>11163.990000000002</v>
      </c>
    </row>
    <row r="49" spans="1:7" s="41" customFormat="1">
      <c r="A49" s="43" t="s">
        <v>123</v>
      </c>
      <c r="B49" s="51" t="s">
        <v>14</v>
      </c>
      <c r="C49" s="48">
        <v>2849.39</v>
      </c>
      <c r="D49" s="44">
        <v>5815.3</v>
      </c>
      <c r="E49" s="47">
        <v>0</v>
      </c>
      <c r="F49" s="47">
        <v>3649.14</v>
      </c>
      <c r="G49" s="46">
        <f t="shared" si="6"/>
        <v>12313.83</v>
      </c>
    </row>
    <row r="50" spans="1:7" s="41" customFormat="1">
      <c r="A50" s="43" t="s">
        <v>123</v>
      </c>
      <c r="B50" s="51" t="s">
        <v>16</v>
      </c>
      <c r="C50" s="49">
        <v>0</v>
      </c>
      <c r="D50" s="44">
        <v>0</v>
      </c>
      <c r="E50" s="47">
        <v>0</v>
      </c>
      <c r="F50" s="47">
        <v>0</v>
      </c>
      <c r="G50" s="46">
        <f t="shared" si="6"/>
        <v>0</v>
      </c>
    </row>
    <row r="51" spans="1:7" s="41" customFormat="1">
      <c r="A51" s="45" t="s">
        <v>129</v>
      </c>
      <c r="B51" s="51"/>
      <c r="C51" s="48">
        <v>24892.19</v>
      </c>
      <c r="D51" s="44">
        <v>52392.860000000008</v>
      </c>
      <c r="E51" s="47">
        <f>SUBTOTAL(9,E45:E50)</f>
        <v>35058.119999999995</v>
      </c>
      <c r="F51" s="47">
        <f>SUBTOTAL(9,F45:F50)</f>
        <v>33590.99</v>
      </c>
      <c r="G51" s="46">
        <f t="shared" si="6"/>
        <v>145934.16</v>
      </c>
    </row>
    <row r="52" spans="1:7" s="41" customFormat="1">
      <c r="G52" s="46">
        <f t="shared" si="6"/>
        <v>0</v>
      </c>
    </row>
    <row r="53" spans="1:7" s="41" customFormat="1">
      <c r="A53" s="43" t="s">
        <v>139</v>
      </c>
      <c r="B53" s="51" t="s">
        <v>8</v>
      </c>
      <c r="C53" s="48">
        <v>3603.24</v>
      </c>
      <c r="D53" s="44">
        <v>25782.99</v>
      </c>
      <c r="E53" s="47">
        <v>2008.52</v>
      </c>
      <c r="F53" s="47">
        <v>0</v>
      </c>
      <c r="G53" s="46">
        <f t="shared" si="6"/>
        <v>31394.750000000004</v>
      </c>
    </row>
    <row r="54" spans="1:7" s="41" customFormat="1">
      <c r="A54" s="43" t="s">
        <v>139</v>
      </c>
      <c r="B54" s="51" t="s">
        <v>10</v>
      </c>
      <c r="C54" s="49">
        <v>0</v>
      </c>
      <c r="D54" s="44">
        <v>1416.96</v>
      </c>
      <c r="E54" s="47">
        <v>0</v>
      </c>
      <c r="F54" s="47">
        <v>0</v>
      </c>
      <c r="G54" s="46">
        <f t="shared" si="6"/>
        <v>1416.96</v>
      </c>
    </row>
    <row r="55" spans="1:7" s="41" customFormat="1">
      <c r="A55" s="43" t="s">
        <v>139</v>
      </c>
      <c r="B55" s="51" t="s">
        <v>12</v>
      </c>
      <c r="C55" s="48">
        <v>3557.85</v>
      </c>
      <c r="D55" s="44">
        <v>23021.29</v>
      </c>
      <c r="E55" s="47">
        <v>3371.64</v>
      </c>
      <c r="F55" s="47">
        <v>0</v>
      </c>
      <c r="G55" s="46">
        <f t="shared" si="6"/>
        <v>29950.78</v>
      </c>
    </row>
    <row r="56" spans="1:7" s="41" customFormat="1">
      <c r="A56" s="43" t="s">
        <v>139</v>
      </c>
      <c r="B56" s="51" t="s">
        <v>14</v>
      </c>
      <c r="C56" s="49">
        <v>0</v>
      </c>
      <c r="D56" s="44">
        <v>0</v>
      </c>
      <c r="E56" s="47">
        <v>0</v>
      </c>
      <c r="F56" s="47">
        <v>0</v>
      </c>
      <c r="G56" s="46">
        <f t="shared" si="6"/>
        <v>0</v>
      </c>
    </row>
    <row r="57" spans="1:7" s="41" customFormat="1">
      <c r="A57" s="43" t="s">
        <v>139</v>
      </c>
      <c r="B57" s="51" t="s">
        <v>16</v>
      </c>
      <c r="C57" s="49">
        <v>0</v>
      </c>
      <c r="D57" s="44">
        <v>3316.21</v>
      </c>
      <c r="E57" s="47">
        <v>458.91</v>
      </c>
      <c r="F57" s="47">
        <v>0</v>
      </c>
      <c r="G57" s="46">
        <f t="shared" si="6"/>
        <v>3775.12</v>
      </c>
    </row>
    <row r="58" spans="1:7" s="41" customFormat="1">
      <c r="A58" s="45" t="s">
        <v>145</v>
      </c>
      <c r="B58" s="51"/>
      <c r="C58" s="48">
        <v>7161.09</v>
      </c>
      <c r="D58" s="44">
        <v>53537.450000000004</v>
      </c>
      <c r="E58" s="47">
        <f>SUBTOTAL(9,E52:E57)</f>
        <v>5839.07</v>
      </c>
      <c r="F58" s="47">
        <f>SUBTOTAL(9,F52:F57)</f>
        <v>0</v>
      </c>
      <c r="G58" s="46">
        <f t="shared" si="6"/>
        <v>66537.610000000015</v>
      </c>
    </row>
    <row r="59" spans="1:7" s="41" customFormat="1">
      <c r="G59" s="46">
        <f t="shared" si="6"/>
        <v>0</v>
      </c>
    </row>
    <row r="60" spans="1:7" s="41" customFormat="1">
      <c r="A60" s="43" t="s">
        <v>387</v>
      </c>
      <c r="B60" s="51" t="s">
        <v>8</v>
      </c>
      <c r="C60" s="48">
        <v>12922.93</v>
      </c>
      <c r="D60" s="44">
        <v>34694.14</v>
      </c>
      <c r="E60" s="47">
        <v>18965.189999999999</v>
      </c>
      <c r="F60" s="47">
        <v>10468.77</v>
      </c>
      <c r="G60" s="46">
        <f t="shared" si="6"/>
        <v>77051.03</v>
      </c>
    </row>
    <row r="61" spans="1:7" s="41" customFormat="1">
      <c r="A61" s="43" t="s">
        <v>387</v>
      </c>
      <c r="B61" s="51" t="s">
        <v>10</v>
      </c>
      <c r="C61" s="48">
        <v>1761.36</v>
      </c>
      <c r="D61" s="44">
        <v>4252.95</v>
      </c>
      <c r="E61" s="47">
        <v>3242.37</v>
      </c>
      <c r="F61" s="47">
        <v>1898.55</v>
      </c>
      <c r="G61" s="46">
        <f t="shared" si="6"/>
        <v>11155.23</v>
      </c>
    </row>
    <row r="62" spans="1:7" s="41" customFormat="1">
      <c r="A62" s="43" t="s">
        <v>387</v>
      </c>
      <c r="B62" s="51" t="s">
        <v>12</v>
      </c>
      <c r="C62" s="48">
        <v>1011.09</v>
      </c>
      <c r="D62" s="44">
        <v>2117.84</v>
      </c>
      <c r="E62" s="47">
        <v>2075.34</v>
      </c>
      <c r="F62" s="47">
        <v>2365.4699999999998</v>
      </c>
      <c r="G62" s="46">
        <f t="shared" si="6"/>
        <v>7569.74</v>
      </c>
    </row>
    <row r="63" spans="1:7" s="41" customFormat="1">
      <c r="A63" s="43" t="s">
        <v>387</v>
      </c>
      <c r="B63" s="51" t="s">
        <v>14</v>
      </c>
      <c r="C63" s="48">
        <v>4589.7</v>
      </c>
      <c r="D63" s="44">
        <v>8329.39</v>
      </c>
      <c r="E63" s="47">
        <v>11711.61</v>
      </c>
      <c r="F63" s="47">
        <v>8212.8799999999992</v>
      </c>
      <c r="G63" s="46">
        <f t="shared" si="6"/>
        <v>32843.58</v>
      </c>
    </row>
    <row r="64" spans="1:7" s="41" customFormat="1">
      <c r="A64" s="43" t="s">
        <v>387</v>
      </c>
      <c r="B64" s="51" t="s">
        <v>16</v>
      </c>
      <c r="C64" s="49">
        <v>0</v>
      </c>
      <c r="D64" s="44">
        <v>0</v>
      </c>
      <c r="E64" s="47">
        <v>0</v>
      </c>
      <c r="F64" s="47">
        <v>0</v>
      </c>
      <c r="G64" s="46">
        <f t="shared" si="6"/>
        <v>0</v>
      </c>
    </row>
    <row r="65" spans="1:7" s="41" customFormat="1">
      <c r="A65" s="45" t="s">
        <v>393</v>
      </c>
      <c r="B65" s="51"/>
      <c r="C65" s="48">
        <v>20285.080000000002</v>
      </c>
      <c r="D65" s="44">
        <v>49394.319999999992</v>
      </c>
      <c r="E65" s="47">
        <f>SUBTOTAL(9,E59:E64)</f>
        <v>35994.509999999995</v>
      </c>
      <c r="F65" s="47">
        <f>SUBTOTAL(9,F59:F64)</f>
        <v>22945.67</v>
      </c>
      <c r="G65" s="46">
        <f t="shared" si="6"/>
        <v>128619.57999999999</v>
      </c>
    </row>
    <row r="67" spans="1:7" s="41" customFormat="1">
      <c r="A67" s="43" t="s">
        <v>251</v>
      </c>
      <c r="B67" s="51" t="s">
        <v>8</v>
      </c>
      <c r="C67" s="49">
        <v>500.16</v>
      </c>
      <c r="D67" s="44">
        <v>248.02</v>
      </c>
      <c r="E67" s="47">
        <v>11209.8</v>
      </c>
      <c r="F67" s="47">
        <v>8994.5499999999993</v>
      </c>
      <c r="G67" s="46">
        <f t="shared" ref="G67:G72" si="7">SUM(C67:F67)</f>
        <v>20952.53</v>
      </c>
    </row>
    <row r="68" spans="1:7" s="41" customFormat="1">
      <c r="A68" s="43" t="s">
        <v>251</v>
      </c>
      <c r="B68" s="51" t="s">
        <v>10</v>
      </c>
      <c r="C68" s="49">
        <v>0</v>
      </c>
      <c r="D68" s="44">
        <v>0</v>
      </c>
      <c r="E68" s="47">
        <v>542.6</v>
      </c>
      <c r="F68" s="47">
        <v>2582.91</v>
      </c>
      <c r="G68" s="46">
        <f t="shared" si="7"/>
        <v>3125.5099999999998</v>
      </c>
    </row>
    <row r="69" spans="1:7" s="41" customFormat="1">
      <c r="A69" s="43" t="s">
        <v>251</v>
      </c>
      <c r="B69" s="51" t="s">
        <v>12</v>
      </c>
      <c r="C69" s="48">
        <v>12561.46</v>
      </c>
      <c r="D69" s="44">
        <v>11893.49</v>
      </c>
      <c r="E69" s="47">
        <v>0</v>
      </c>
      <c r="F69" s="47">
        <v>3367.01</v>
      </c>
      <c r="G69" s="46">
        <f t="shared" si="7"/>
        <v>27821.96</v>
      </c>
    </row>
    <row r="70" spans="1:7" s="41" customFormat="1">
      <c r="A70" s="43" t="s">
        <v>251</v>
      </c>
      <c r="B70" s="51" t="s">
        <v>14</v>
      </c>
      <c r="C70" s="48">
        <v>2268.44</v>
      </c>
      <c r="D70" s="44">
        <v>1809.16</v>
      </c>
      <c r="E70" s="47">
        <v>1525.61</v>
      </c>
      <c r="F70" s="47">
        <v>2349.62</v>
      </c>
      <c r="G70" s="46">
        <f t="shared" si="7"/>
        <v>7952.83</v>
      </c>
    </row>
    <row r="71" spans="1:7" s="41" customFormat="1">
      <c r="A71" s="43" t="s">
        <v>251</v>
      </c>
      <c r="B71" s="51" t="s">
        <v>16</v>
      </c>
      <c r="C71" s="49">
        <v>0</v>
      </c>
      <c r="D71" s="44">
        <v>20.84</v>
      </c>
      <c r="E71" s="47">
        <v>1400.94</v>
      </c>
      <c r="F71" s="47">
        <v>1219.79</v>
      </c>
      <c r="G71" s="46">
        <f t="shared" si="7"/>
        <v>2641.5699999999997</v>
      </c>
    </row>
    <row r="72" spans="1:7" s="41" customFormat="1">
      <c r="A72" s="45" t="s">
        <v>257</v>
      </c>
      <c r="B72" s="51"/>
      <c r="C72" s="48">
        <v>15330.06</v>
      </c>
      <c r="D72" s="44">
        <v>13971.51</v>
      </c>
      <c r="E72" s="47">
        <f>SUBTOTAL(9,E66:E71)</f>
        <v>14678.95</v>
      </c>
      <c r="F72" s="47">
        <f>SUBTOTAL(9,F66:F71)</f>
        <v>18513.88</v>
      </c>
      <c r="G72" s="46">
        <f t="shared" si="7"/>
        <v>62494.400000000009</v>
      </c>
    </row>
    <row r="74" spans="1:7" s="41" customFormat="1">
      <c r="A74" s="43" t="s">
        <v>203</v>
      </c>
      <c r="B74" s="51" t="s">
        <v>8</v>
      </c>
      <c r="C74" s="49">
        <v>82.83</v>
      </c>
      <c r="D74" s="44">
        <v>6589.68</v>
      </c>
      <c r="E74" s="47">
        <v>1839.67</v>
      </c>
      <c r="F74" s="47">
        <v>1539.6</v>
      </c>
      <c r="G74" s="46">
        <f t="shared" ref="G74:G79" si="8">SUM(C74:F74)</f>
        <v>10051.780000000001</v>
      </c>
    </row>
    <row r="75" spans="1:7" s="41" customFormat="1">
      <c r="A75" s="43" t="s">
        <v>203</v>
      </c>
      <c r="B75" s="51" t="s">
        <v>10</v>
      </c>
      <c r="C75" s="49">
        <v>0</v>
      </c>
      <c r="D75" s="44">
        <v>1900.37</v>
      </c>
      <c r="E75" s="47">
        <v>0</v>
      </c>
      <c r="F75" s="47">
        <v>0</v>
      </c>
      <c r="G75" s="46">
        <f t="shared" si="8"/>
        <v>1900.37</v>
      </c>
    </row>
    <row r="76" spans="1:7" s="41" customFormat="1">
      <c r="A76" s="43" t="s">
        <v>203</v>
      </c>
      <c r="B76" s="51" t="s">
        <v>12</v>
      </c>
      <c r="C76" s="49">
        <v>0</v>
      </c>
      <c r="D76" s="44">
        <v>0</v>
      </c>
      <c r="E76" s="47">
        <v>0</v>
      </c>
      <c r="F76" s="47">
        <v>0</v>
      </c>
      <c r="G76" s="46">
        <f t="shared" si="8"/>
        <v>0</v>
      </c>
    </row>
    <row r="77" spans="1:7" s="41" customFormat="1">
      <c r="A77" s="43" t="s">
        <v>203</v>
      </c>
      <c r="B77" s="51" t="s">
        <v>14</v>
      </c>
      <c r="C77" s="49">
        <v>232.83</v>
      </c>
      <c r="D77" s="44">
        <v>2911.2</v>
      </c>
      <c r="E77" s="47">
        <v>633.71</v>
      </c>
      <c r="F77" s="47">
        <v>1069.96</v>
      </c>
      <c r="G77" s="46">
        <f t="shared" si="8"/>
        <v>4847.7</v>
      </c>
    </row>
    <row r="78" spans="1:7" s="41" customFormat="1">
      <c r="A78" s="43" t="s">
        <v>203</v>
      </c>
      <c r="B78" s="51" t="s">
        <v>16</v>
      </c>
      <c r="C78" s="49">
        <v>0</v>
      </c>
      <c r="D78" s="44">
        <v>0</v>
      </c>
      <c r="E78" s="47">
        <v>0</v>
      </c>
      <c r="F78" s="47">
        <v>0</v>
      </c>
      <c r="G78" s="46">
        <f t="shared" si="8"/>
        <v>0</v>
      </c>
    </row>
    <row r="79" spans="1:7" s="41" customFormat="1">
      <c r="A79" s="45" t="s">
        <v>209</v>
      </c>
      <c r="B79" s="51"/>
      <c r="C79" s="49">
        <v>315.66000000000003</v>
      </c>
      <c r="D79" s="44">
        <v>11401.25</v>
      </c>
      <c r="E79" s="47">
        <f>SUBTOTAL(9,E73:E78)</f>
        <v>2473.38</v>
      </c>
      <c r="F79" s="47">
        <f>SUBTOTAL(9,F73:F78)</f>
        <v>2609.56</v>
      </c>
      <c r="G79" s="46">
        <f t="shared" si="8"/>
        <v>16799.850000000002</v>
      </c>
    </row>
    <row r="81" spans="1:7" s="41" customFormat="1">
      <c r="A81" s="43" t="s">
        <v>507</v>
      </c>
      <c r="B81" s="51" t="s">
        <v>8</v>
      </c>
      <c r="C81" s="48">
        <v>3157.45</v>
      </c>
      <c r="D81" s="44">
        <v>14695.03</v>
      </c>
      <c r="E81" s="47">
        <v>19993.45</v>
      </c>
      <c r="F81" s="47">
        <v>18435.810000000001</v>
      </c>
      <c r="G81" s="46">
        <f t="shared" ref="G81:G86" si="9">SUM(C81:F81)</f>
        <v>56281.740000000005</v>
      </c>
    </row>
    <row r="82" spans="1:7" s="41" customFormat="1">
      <c r="A82" s="43" t="s">
        <v>507</v>
      </c>
      <c r="B82" s="51" t="s">
        <v>10</v>
      </c>
      <c r="C82" s="49">
        <v>0</v>
      </c>
      <c r="D82" s="44">
        <v>0</v>
      </c>
      <c r="E82" s="47">
        <v>0</v>
      </c>
      <c r="F82" s="47">
        <v>0</v>
      </c>
      <c r="G82" s="46">
        <f t="shared" si="9"/>
        <v>0</v>
      </c>
    </row>
    <row r="83" spans="1:7" s="41" customFormat="1">
      <c r="A83" s="43" t="s">
        <v>507</v>
      </c>
      <c r="B83" s="51" t="s">
        <v>12</v>
      </c>
      <c r="C83" s="49">
        <v>26.78</v>
      </c>
      <c r="D83" s="44">
        <v>86.4</v>
      </c>
      <c r="E83" s="47">
        <v>55.5</v>
      </c>
      <c r="F83" s="47">
        <v>38.44</v>
      </c>
      <c r="G83" s="46">
        <f t="shared" si="9"/>
        <v>207.12</v>
      </c>
    </row>
    <row r="84" spans="1:7" s="41" customFormat="1">
      <c r="A84" s="43" t="s">
        <v>507</v>
      </c>
      <c r="B84" s="51" t="s">
        <v>14</v>
      </c>
      <c r="C84" s="48">
        <v>1066.08</v>
      </c>
      <c r="D84" s="44">
        <v>908.82</v>
      </c>
      <c r="E84" s="47">
        <v>1209.5899999999999</v>
      </c>
      <c r="F84" s="47">
        <v>1539.39</v>
      </c>
      <c r="G84" s="46">
        <f t="shared" si="9"/>
        <v>4723.88</v>
      </c>
    </row>
    <row r="85" spans="1:7" s="41" customFormat="1">
      <c r="A85" s="43" t="s">
        <v>507</v>
      </c>
      <c r="B85" s="51" t="s">
        <v>16</v>
      </c>
      <c r="C85" s="49">
        <v>4.2300000000000004</v>
      </c>
      <c r="D85" s="44">
        <v>316.06</v>
      </c>
      <c r="E85" s="47">
        <v>38.24</v>
      </c>
      <c r="F85" s="47">
        <v>0</v>
      </c>
      <c r="G85" s="46">
        <f t="shared" si="9"/>
        <v>358.53000000000003</v>
      </c>
    </row>
    <row r="86" spans="1:7" s="41" customFormat="1">
      <c r="A86" s="45" t="s">
        <v>513</v>
      </c>
      <c r="B86" s="51"/>
      <c r="C86" s="48">
        <v>4254.54</v>
      </c>
      <c r="D86" s="44">
        <v>16006.31</v>
      </c>
      <c r="E86" s="47">
        <f>SUBTOTAL(9,E80:E85)</f>
        <v>21296.780000000002</v>
      </c>
      <c r="F86" s="47">
        <f>SUBTOTAL(9,F80:F85)</f>
        <v>20013.64</v>
      </c>
      <c r="G86" s="46">
        <f t="shared" si="9"/>
        <v>61571.270000000004</v>
      </c>
    </row>
  </sheetData>
  <mergeCells count="1">
    <mergeCell ref="A1:G1"/>
  </mergeCells>
  <phoneticPr fontId="10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26" workbookViewId="0">
      <selection activeCell="D85" sqref="D85"/>
    </sheetView>
  </sheetViews>
  <sheetFormatPr baseColWidth="10" defaultRowHeight="14" x14ac:dyDescent="0"/>
  <cols>
    <col min="1" max="1" width="13.83203125" style="38" customWidth="1"/>
    <col min="2" max="2" width="23.33203125" style="38" customWidth="1"/>
    <col min="3" max="7" width="13.6640625" style="38" customWidth="1"/>
    <col min="8" max="16384" width="10.83203125" style="38"/>
  </cols>
  <sheetData>
    <row r="1" spans="1:7" s="54" customFormat="1" ht="29" customHeight="1">
      <c r="A1" s="66" t="s">
        <v>566</v>
      </c>
      <c r="B1" s="66"/>
      <c r="C1" s="66"/>
      <c r="D1" s="66"/>
      <c r="E1" s="66"/>
      <c r="F1" s="66"/>
      <c r="G1" s="66"/>
    </row>
    <row r="2" spans="1:7" s="39" customFormat="1">
      <c r="A2" s="39" t="s">
        <v>2</v>
      </c>
      <c r="C2" s="39" t="s">
        <v>571</v>
      </c>
      <c r="D2" s="40" t="s">
        <v>572</v>
      </c>
      <c r="E2" s="40" t="s">
        <v>573</v>
      </c>
      <c r="F2" s="40" t="s">
        <v>574</v>
      </c>
      <c r="G2" s="39" t="s">
        <v>563</v>
      </c>
    </row>
    <row r="3" spans="1:7" s="41" customFormat="1">
      <c r="A3" s="43" t="s">
        <v>227</v>
      </c>
      <c r="B3" s="51" t="s">
        <v>8</v>
      </c>
      <c r="C3" s="48">
        <v>9064.2199999999993</v>
      </c>
      <c r="D3" s="44">
        <v>10299.18</v>
      </c>
      <c r="E3" s="47">
        <v>3088.71</v>
      </c>
      <c r="F3" s="47">
        <v>11960.94</v>
      </c>
      <c r="G3" s="46">
        <f>SUM(C3:F3)</f>
        <v>34413.050000000003</v>
      </c>
    </row>
    <row r="4" spans="1:7" s="41" customFormat="1">
      <c r="A4" s="43" t="s">
        <v>227</v>
      </c>
      <c r="B4" s="51" t="s">
        <v>10</v>
      </c>
      <c r="C4" s="49">
        <v>0</v>
      </c>
      <c r="D4" s="44">
        <v>0</v>
      </c>
      <c r="E4" s="47">
        <v>0</v>
      </c>
      <c r="F4" s="47">
        <v>0</v>
      </c>
      <c r="G4" s="46">
        <f t="shared" ref="G4:G8" si="0">SUM(C4:F4)</f>
        <v>0</v>
      </c>
    </row>
    <row r="5" spans="1:7" s="41" customFormat="1">
      <c r="A5" s="43" t="s">
        <v>227</v>
      </c>
      <c r="B5" s="51" t="s">
        <v>12</v>
      </c>
      <c r="C5" s="48">
        <v>1292.4100000000001</v>
      </c>
      <c r="D5" s="44">
        <v>944.4</v>
      </c>
      <c r="E5" s="47">
        <v>820.22</v>
      </c>
      <c r="F5" s="47">
        <v>540.85</v>
      </c>
      <c r="G5" s="46">
        <f t="shared" si="0"/>
        <v>3597.8799999999997</v>
      </c>
    </row>
    <row r="6" spans="1:7" s="41" customFormat="1">
      <c r="A6" s="43" t="s">
        <v>227</v>
      </c>
      <c r="B6" s="51" t="s">
        <v>14</v>
      </c>
      <c r="C6" s="49">
        <v>0</v>
      </c>
      <c r="D6" s="44">
        <v>0</v>
      </c>
      <c r="E6" s="47">
        <v>0</v>
      </c>
      <c r="F6" s="47">
        <v>0</v>
      </c>
      <c r="G6" s="46">
        <f t="shared" si="0"/>
        <v>0</v>
      </c>
    </row>
    <row r="7" spans="1:7" s="41" customFormat="1">
      <c r="A7" s="43" t="s">
        <v>227</v>
      </c>
      <c r="B7" s="51" t="s">
        <v>16</v>
      </c>
      <c r="C7" s="49">
        <v>0</v>
      </c>
      <c r="D7" s="44">
        <v>0</v>
      </c>
      <c r="E7" s="47">
        <v>0</v>
      </c>
      <c r="F7" s="47">
        <v>0</v>
      </c>
      <c r="G7" s="46">
        <f t="shared" si="0"/>
        <v>0</v>
      </c>
    </row>
    <row r="8" spans="1:7" s="41" customFormat="1">
      <c r="A8" s="45" t="s">
        <v>233</v>
      </c>
      <c r="B8" s="51"/>
      <c r="C8" s="48">
        <v>10356.629999999999</v>
      </c>
      <c r="D8" s="44">
        <v>11243.58</v>
      </c>
      <c r="E8" s="47">
        <f>SUBTOTAL(9,E2:E7)</f>
        <v>3908.9300000000003</v>
      </c>
      <c r="F8" s="47">
        <f>SUBTOTAL(9,F2:F7)</f>
        <v>12501.79</v>
      </c>
      <c r="G8" s="55">
        <f t="shared" si="0"/>
        <v>38010.93</v>
      </c>
    </row>
    <row r="10" spans="1:7" s="41" customFormat="1">
      <c r="A10" s="43" t="s">
        <v>35</v>
      </c>
      <c r="B10" s="51" t="s">
        <v>8</v>
      </c>
      <c r="C10" s="48">
        <v>60148.99</v>
      </c>
      <c r="D10" s="44">
        <v>116482.74</v>
      </c>
      <c r="E10" s="47">
        <v>177384.58</v>
      </c>
      <c r="F10" s="47">
        <v>113420.38</v>
      </c>
      <c r="G10" s="46">
        <f t="shared" ref="G10:G15" si="1">SUM(C10:F10)</f>
        <v>467436.69</v>
      </c>
    </row>
    <row r="11" spans="1:7" s="41" customFormat="1">
      <c r="A11" s="43" t="s">
        <v>35</v>
      </c>
      <c r="B11" s="51" t="s">
        <v>10</v>
      </c>
      <c r="C11" s="48">
        <v>4643.1400000000003</v>
      </c>
      <c r="D11" s="44">
        <v>9241.64</v>
      </c>
      <c r="E11" s="47">
        <v>23226.16</v>
      </c>
      <c r="F11" s="47">
        <v>239.93</v>
      </c>
      <c r="G11" s="46">
        <f t="shared" si="1"/>
        <v>37350.870000000003</v>
      </c>
    </row>
    <row r="12" spans="1:7" s="41" customFormat="1">
      <c r="A12" s="43" t="s">
        <v>35</v>
      </c>
      <c r="B12" s="51" t="s">
        <v>12</v>
      </c>
      <c r="C12" s="48">
        <v>1556.21</v>
      </c>
      <c r="D12" s="44">
        <v>3177.55</v>
      </c>
      <c r="E12" s="47">
        <v>2135.11</v>
      </c>
      <c r="F12" s="47">
        <v>525.29999999999995</v>
      </c>
      <c r="G12" s="46">
        <f t="shared" si="1"/>
        <v>7394.170000000001</v>
      </c>
    </row>
    <row r="13" spans="1:7" s="41" customFormat="1">
      <c r="A13" s="43" t="s">
        <v>35</v>
      </c>
      <c r="B13" s="51" t="s">
        <v>14</v>
      </c>
      <c r="C13" s="48">
        <v>2286.89</v>
      </c>
      <c r="D13" s="44">
        <v>1111.49</v>
      </c>
      <c r="E13" s="47">
        <v>234.23</v>
      </c>
      <c r="F13" s="47">
        <v>2448.9299999999998</v>
      </c>
      <c r="G13" s="46">
        <f t="shared" si="1"/>
        <v>6081.54</v>
      </c>
    </row>
    <row r="14" spans="1:7" s="41" customFormat="1">
      <c r="A14" s="43" t="s">
        <v>35</v>
      </c>
      <c r="B14" s="51" t="s">
        <v>16</v>
      </c>
      <c r="C14" s="49">
        <v>598.20000000000005</v>
      </c>
      <c r="D14" s="44">
        <v>2166.23</v>
      </c>
      <c r="E14" s="47">
        <v>2069.96</v>
      </c>
      <c r="F14" s="47">
        <v>2080.98</v>
      </c>
      <c r="G14" s="46">
        <f t="shared" si="1"/>
        <v>6915.3700000000008</v>
      </c>
    </row>
    <row r="15" spans="1:7" s="41" customFormat="1">
      <c r="A15" s="45" t="s">
        <v>41</v>
      </c>
      <c r="B15" s="51"/>
      <c r="C15" s="48">
        <v>69233.429999999993</v>
      </c>
      <c r="D15" s="44">
        <v>132179.65000000002</v>
      </c>
      <c r="E15" s="47">
        <f>SUBTOTAL(9,E9:E14)</f>
        <v>205050.03999999998</v>
      </c>
      <c r="F15" s="47">
        <f>SUBTOTAL(9,F9:F14)</f>
        <v>118715.51999999999</v>
      </c>
      <c r="G15" s="46">
        <f t="shared" si="1"/>
        <v>525178.64</v>
      </c>
    </row>
    <row r="17" spans="1:7" s="41" customFormat="1">
      <c r="A17" s="43" t="s">
        <v>67</v>
      </c>
      <c r="B17" s="51" t="s">
        <v>8</v>
      </c>
      <c r="C17" s="48">
        <v>19390.71</v>
      </c>
      <c r="D17" s="44">
        <v>10488.02</v>
      </c>
      <c r="E17" s="47">
        <v>24358.55</v>
      </c>
      <c r="F17" s="47">
        <v>16230.66</v>
      </c>
      <c r="G17" s="46">
        <f t="shared" ref="G17:G22" si="2">SUM(C17:F17)</f>
        <v>70467.94</v>
      </c>
    </row>
    <row r="18" spans="1:7" s="41" customFormat="1">
      <c r="A18" s="43" t="s">
        <v>67</v>
      </c>
      <c r="B18" s="51" t="s">
        <v>10</v>
      </c>
      <c r="C18" s="48">
        <v>16466.41</v>
      </c>
      <c r="D18" s="44">
        <v>4053.63</v>
      </c>
      <c r="E18" s="47">
        <v>15368.95</v>
      </c>
      <c r="F18" s="47">
        <v>11260.6</v>
      </c>
      <c r="G18" s="46">
        <f t="shared" si="2"/>
        <v>47149.590000000004</v>
      </c>
    </row>
    <row r="19" spans="1:7" s="41" customFormat="1">
      <c r="A19" s="43" t="s">
        <v>67</v>
      </c>
      <c r="B19" s="51" t="s">
        <v>12</v>
      </c>
      <c r="C19" s="48">
        <v>102029.03</v>
      </c>
      <c r="D19" s="44">
        <v>1287.26</v>
      </c>
      <c r="E19" s="47">
        <v>80724.14</v>
      </c>
      <c r="F19" s="47">
        <v>69738.17</v>
      </c>
      <c r="G19" s="46">
        <f t="shared" si="2"/>
        <v>253778.59999999998</v>
      </c>
    </row>
    <row r="20" spans="1:7" s="41" customFormat="1">
      <c r="A20" s="43" t="s">
        <v>67</v>
      </c>
      <c r="B20" s="51" t="s">
        <v>14</v>
      </c>
      <c r="C20" s="48">
        <v>2066.69</v>
      </c>
      <c r="D20" s="44">
        <v>1001.51</v>
      </c>
      <c r="E20" s="47">
        <v>1629.9</v>
      </c>
      <c r="F20" s="47">
        <v>2067.1799999999998</v>
      </c>
      <c r="G20" s="46">
        <f t="shared" si="2"/>
        <v>6765.2800000000007</v>
      </c>
    </row>
    <row r="21" spans="1:7" s="41" customFormat="1">
      <c r="A21" s="43" t="s">
        <v>67</v>
      </c>
      <c r="B21" s="51" t="s">
        <v>16</v>
      </c>
      <c r="C21" s="49">
        <v>73.83</v>
      </c>
      <c r="D21" s="44">
        <v>60.32</v>
      </c>
      <c r="E21" s="47">
        <v>216.21</v>
      </c>
      <c r="F21" s="47">
        <v>316.39999999999998</v>
      </c>
      <c r="G21" s="46">
        <f t="shared" si="2"/>
        <v>666.76</v>
      </c>
    </row>
    <row r="22" spans="1:7" s="41" customFormat="1">
      <c r="A22" s="45" t="s">
        <v>73</v>
      </c>
      <c r="B22" s="51"/>
      <c r="C22" s="48">
        <v>140026.67000000001</v>
      </c>
      <c r="D22" s="44">
        <v>16890.740000000002</v>
      </c>
      <c r="E22" s="47">
        <f>SUBTOTAL(9,E16:E21)</f>
        <v>122297.75</v>
      </c>
      <c r="F22" s="47">
        <f>SUBTOTAL(9,F16:F21)</f>
        <v>99613.00999999998</v>
      </c>
      <c r="G22" s="46">
        <f t="shared" si="2"/>
        <v>378828.17000000004</v>
      </c>
    </row>
    <row r="24" spans="1:7" s="41" customFormat="1" ht="18" customHeight="1">
      <c r="A24" s="43" t="s">
        <v>371</v>
      </c>
      <c r="B24" s="51" t="s">
        <v>8</v>
      </c>
      <c r="C24" s="48">
        <v>37683.89</v>
      </c>
      <c r="D24" s="44">
        <v>56080.82</v>
      </c>
      <c r="E24" s="47">
        <v>9158.48</v>
      </c>
      <c r="F24" s="47">
        <v>19423.830000000002</v>
      </c>
      <c r="G24" s="46">
        <f t="shared" ref="G24:G29" si="3">SUM(C24:F24)</f>
        <v>122347.01999999999</v>
      </c>
    </row>
    <row r="25" spans="1:7" s="41" customFormat="1" ht="18" customHeight="1">
      <c r="A25" s="43" t="s">
        <v>371</v>
      </c>
      <c r="B25" s="51" t="s">
        <v>10</v>
      </c>
      <c r="C25" s="49">
        <v>0</v>
      </c>
      <c r="D25" s="44">
        <v>0</v>
      </c>
      <c r="E25" s="47">
        <v>0</v>
      </c>
      <c r="F25" s="47">
        <v>0</v>
      </c>
      <c r="G25" s="46">
        <f t="shared" si="3"/>
        <v>0</v>
      </c>
    </row>
    <row r="26" spans="1:7" s="41" customFormat="1" ht="18" customHeight="1">
      <c r="A26" s="43" t="s">
        <v>371</v>
      </c>
      <c r="B26" s="51" t="s">
        <v>12</v>
      </c>
      <c r="C26" s="48">
        <v>1161.8399999999999</v>
      </c>
      <c r="D26" s="44">
        <v>729.41</v>
      </c>
      <c r="E26" s="47">
        <v>12.48</v>
      </c>
      <c r="F26" s="47">
        <v>407.23</v>
      </c>
      <c r="G26" s="46">
        <f t="shared" si="3"/>
        <v>2310.96</v>
      </c>
    </row>
    <row r="27" spans="1:7" s="41" customFormat="1" ht="18" customHeight="1">
      <c r="A27" s="43" t="s">
        <v>371</v>
      </c>
      <c r="B27" s="51" t="s">
        <v>14</v>
      </c>
      <c r="C27" s="48">
        <v>4145.95</v>
      </c>
      <c r="D27" s="44">
        <v>3707.77</v>
      </c>
      <c r="E27" s="47">
        <v>0</v>
      </c>
      <c r="F27" s="47">
        <v>0</v>
      </c>
      <c r="G27" s="46">
        <f t="shared" si="3"/>
        <v>7853.7199999999993</v>
      </c>
    </row>
    <row r="28" spans="1:7" s="41" customFormat="1">
      <c r="A28" s="43" t="s">
        <v>371</v>
      </c>
      <c r="B28" s="51" t="s">
        <v>16</v>
      </c>
      <c r="C28" s="49">
        <v>0</v>
      </c>
      <c r="D28" s="44">
        <v>0</v>
      </c>
      <c r="E28" s="47">
        <v>0</v>
      </c>
      <c r="F28" s="47">
        <v>0</v>
      </c>
      <c r="G28" s="46">
        <f t="shared" si="3"/>
        <v>0</v>
      </c>
    </row>
    <row r="29" spans="1:7" s="41" customFormat="1">
      <c r="A29" s="45" t="s">
        <v>377</v>
      </c>
      <c r="B29" s="51"/>
      <c r="C29" s="48">
        <v>42991.68</v>
      </c>
      <c r="D29" s="44">
        <v>60518</v>
      </c>
      <c r="E29" s="47">
        <f>SUBTOTAL(9,E23:E28)</f>
        <v>9170.9599999999991</v>
      </c>
      <c r="F29" s="47">
        <f>SUBTOTAL(9,F23:F28)</f>
        <v>19831.060000000001</v>
      </c>
      <c r="G29" s="46">
        <f t="shared" si="3"/>
        <v>132511.69999999998</v>
      </c>
    </row>
    <row r="31" spans="1:7" s="41" customFormat="1">
      <c r="A31" s="43" t="s">
        <v>27</v>
      </c>
      <c r="B31" s="51" t="s">
        <v>8</v>
      </c>
      <c r="C31" s="49">
        <v>0</v>
      </c>
      <c r="D31" s="44">
        <v>58792.59</v>
      </c>
      <c r="E31" s="47">
        <v>29594.74</v>
      </c>
      <c r="F31" s="47">
        <v>93917.91</v>
      </c>
      <c r="G31" s="46">
        <f t="shared" ref="G31:G36" si="4">SUM(C31:F31)</f>
        <v>182305.24</v>
      </c>
    </row>
    <row r="32" spans="1:7" s="41" customFormat="1">
      <c r="A32" s="43" t="s">
        <v>27</v>
      </c>
      <c r="B32" s="51" t="s">
        <v>10</v>
      </c>
      <c r="C32" s="49">
        <v>0</v>
      </c>
      <c r="D32" s="44">
        <v>0</v>
      </c>
      <c r="E32" s="47">
        <v>0</v>
      </c>
      <c r="F32" s="47">
        <v>0</v>
      </c>
      <c r="G32" s="46">
        <f t="shared" si="4"/>
        <v>0</v>
      </c>
    </row>
    <row r="33" spans="1:7" s="41" customFormat="1">
      <c r="A33" s="43" t="s">
        <v>27</v>
      </c>
      <c r="B33" s="51" t="s">
        <v>12</v>
      </c>
      <c r="C33" s="48">
        <v>17405.71</v>
      </c>
      <c r="D33" s="44">
        <v>23380.5</v>
      </c>
      <c r="E33" s="47">
        <v>12507.63</v>
      </c>
      <c r="F33" s="47">
        <v>6611.1</v>
      </c>
      <c r="G33" s="46">
        <f t="shared" si="4"/>
        <v>59904.939999999995</v>
      </c>
    </row>
    <row r="34" spans="1:7" s="41" customFormat="1">
      <c r="A34" s="43" t="s">
        <v>27</v>
      </c>
      <c r="B34" s="51" t="s">
        <v>14</v>
      </c>
      <c r="C34" s="49">
        <v>0</v>
      </c>
      <c r="D34" s="44">
        <v>15023.53</v>
      </c>
      <c r="E34" s="47">
        <v>1486.8</v>
      </c>
      <c r="F34" s="47">
        <v>14801.13</v>
      </c>
      <c r="G34" s="46">
        <f t="shared" si="4"/>
        <v>31311.46</v>
      </c>
    </row>
    <row r="35" spans="1:7" s="41" customFormat="1">
      <c r="A35" s="43" t="s">
        <v>27</v>
      </c>
      <c r="B35" s="51" t="s">
        <v>16</v>
      </c>
      <c r="C35" s="49">
        <v>0</v>
      </c>
      <c r="D35" s="44">
        <v>0</v>
      </c>
      <c r="E35" s="47">
        <v>0</v>
      </c>
      <c r="F35" s="47">
        <v>0</v>
      </c>
      <c r="G35" s="46">
        <f t="shared" si="4"/>
        <v>0</v>
      </c>
    </row>
    <row r="36" spans="1:7" s="41" customFormat="1">
      <c r="A36" s="45" t="s">
        <v>33</v>
      </c>
      <c r="B36" s="51"/>
      <c r="C36" s="48">
        <v>17405.71</v>
      </c>
      <c r="D36" s="44">
        <v>97196.62</v>
      </c>
      <c r="E36" s="47">
        <f>SUBTOTAL(9,E30:E35)</f>
        <v>43589.170000000006</v>
      </c>
      <c r="F36" s="47">
        <f>SUBTOTAL(9,F30:F35)</f>
        <v>115330.14000000001</v>
      </c>
      <c r="G36" s="46">
        <f t="shared" si="4"/>
        <v>273521.64</v>
      </c>
    </row>
    <row r="38" spans="1:7" s="41" customFormat="1">
      <c r="A38" s="43" t="s">
        <v>499</v>
      </c>
      <c r="B38" s="51" t="s">
        <v>8</v>
      </c>
      <c r="C38" s="48">
        <v>4750.8999999999996</v>
      </c>
      <c r="D38" s="44">
        <v>15261.66</v>
      </c>
      <c r="E38" s="47">
        <v>706.68</v>
      </c>
      <c r="F38" s="47">
        <v>9587.5400000000009</v>
      </c>
      <c r="G38" s="46">
        <f t="shared" ref="G38:G43" si="5">SUM(C38:F38)</f>
        <v>30306.78</v>
      </c>
    </row>
    <row r="39" spans="1:7" s="41" customFormat="1">
      <c r="A39" s="43" t="s">
        <v>499</v>
      </c>
      <c r="B39" s="51" t="s">
        <v>10</v>
      </c>
      <c r="C39" s="49">
        <v>0</v>
      </c>
      <c r="D39" s="44">
        <v>0</v>
      </c>
      <c r="E39" s="47">
        <v>0</v>
      </c>
      <c r="F39" s="47">
        <v>0</v>
      </c>
      <c r="G39" s="46">
        <f t="shared" si="5"/>
        <v>0</v>
      </c>
    </row>
    <row r="40" spans="1:7" s="41" customFormat="1">
      <c r="A40" s="43" t="s">
        <v>499</v>
      </c>
      <c r="B40" s="51" t="s">
        <v>12</v>
      </c>
      <c r="C40" s="48">
        <v>2714.71</v>
      </c>
      <c r="D40" s="44">
        <v>4622.46</v>
      </c>
      <c r="E40" s="47">
        <v>1098.42</v>
      </c>
      <c r="F40" s="47">
        <v>5885.26</v>
      </c>
      <c r="G40" s="46">
        <f t="shared" si="5"/>
        <v>14320.85</v>
      </c>
    </row>
    <row r="41" spans="1:7" s="41" customFormat="1">
      <c r="A41" s="43" t="s">
        <v>499</v>
      </c>
      <c r="B41" s="51" t="s">
        <v>14</v>
      </c>
      <c r="C41" s="48">
        <v>1660.85</v>
      </c>
      <c r="D41" s="44">
        <v>1148.3499999999999</v>
      </c>
      <c r="E41" s="47">
        <v>917.36</v>
      </c>
      <c r="F41" s="47">
        <v>542.28</v>
      </c>
      <c r="G41" s="46">
        <f t="shared" si="5"/>
        <v>4268.84</v>
      </c>
    </row>
    <row r="42" spans="1:7" s="41" customFormat="1">
      <c r="A42" s="43" t="s">
        <v>499</v>
      </c>
      <c r="B42" s="51" t="s">
        <v>16</v>
      </c>
      <c r="C42" s="49">
        <v>0</v>
      </c>
      <c r="D42" s="44">
        <v>0</v>
      </c>
      <c r="E42" s="47">
        <v>0</v>
      </c>
      <c r="F42" s="47">
        <v>0</v>
      </c>
      <c r="G42" s="46">
        <f t="shared" si="5"/>
        <v>0</v>
      </c>
    </row>
    <row r="43" spans="1:7" s="41" customFormat="1">
      <c r="A43" s="45" t="s">
        <v>505</v>
      </c>
      <c r="B43" s="51"/>
      <c r="C43" s="48">
        <v>9126.4599999999991</v>
      </c>
      <c r="D43" s="44">
        <v>21032.469999999998</v>
      </c>
      <c r="E43" s="47">
        <f>SUBTOTAL(9,E37:E42)</f>
        <v>2722.46</v>
      </c>
      <c r="F43" s="47">
        <f>SUBTOTAL(9,F37:F42)</f>
        <v>16015.080000000002</v>
      </c>
      <c r="G43" s="46">
        <f t="shared" si="5"/>
        <v>48896.47</v>
      </c>
    </row>
    <row r="45" spans="1:7" s="41" customFormat="1">
      <c r="A45" s="43" t="s">
        <v>547</v>
      </c>
      <c r="B45" s="51" t="s">
        <v>8</v>
      </c>
      <c r="C45" s="48">
        <v>8442.83</v>
      </c>
      <c r="D45" s="44">
        <v>29555.02</v>
      </c>
      <c r="E45" s="47">
        <v>45915.26</v>
      </c>
      <c r="F45" s="47">
        <v>39609.81</v>
      </c>
      <c r="G45" s="46">
        <f t="shared" ref="G45:G50" si="6">SUM(C45:F45)</f>
        <v>123522.92</v>
      </c>
    </row>
    <row r="46" spans="1:7" s="41" customFormat="1">
      <c r="A46" s="43" t="s">
        <v>547</v>
      </c>
      <c r="B46" s="51" t="s">
        <v>10</v>
      </c>
      <c r="C46" s="49">
        <v>42.66</v>
      </c>
      <c r="D46" s="44">
        <v>0</v>
      </c>
      <c r="E46" s="47">
        <v>9850.7900000000009</v>
      </c>
      <c r="F46" s="47">
        <v>7302.03</v>
      </c>
      <c r="G46" s="46">
        <f t="shared" si="6"/>
        <v>17195.48</v>
      </c>
    </row>
    <row r="47" spans="1:7" s="41" customFormat="1">
      <c r="A47" s="43" t="s">
        <v>547</v>
      </c>
      <c r="B47" s="51" t="s">
        <v>12</v>
      </c>
      <c r="C47" s="48">
        <v>17109.2</v>
      </c>
      <c r="D47" s="44">
        <v>1569.1</v>
      </c>
      <c r="E47" s="47">
        <v>118260.63</v>
      </c>
      <c r="F47" s="47">
        <v>82600.86</v>
      </c>
      <c r="G47" s="46">
        <f t="shared" si="6"/>
        <v>219539.78999999998</v>
      </c>
    </row>
    <row r="48" spans="1:7" s="41" customFormat="1">
      <c r="A48" s="43" t="s">
        <v>547</v>
      </c>
      <c r="B48" s="51" t="s">
        <v>14</v>
      </c>
      <c r="C48" s="48">
        <v>1952.83</v>
      </c>
      <c r="D48" s="44">
        <v>11.22</v>
      </c>
      <c r="E48" s="47">
        <v>1799.44</v>
      </c>
      <c r="F48" s="47">
        <v>1118.44</v>
      </c>
      <c r="G48" s="46">
        <f t="shared" si="6"/>
        <v>4881.93</v>
      </c>
    </row>
    <row r="49" spans="1:7" s="41" customFormat="1">
      <c r="A49" s="43" t="s">
        <v>547</v>
      </c>
      <c r="B49" s="51" t="s">
        <v>16</v>
      </c>
      <c r="C49" s="49">
        <v>0</v>
      </c>
      <c r="D49" s="44">
        <v>222.99</v>
      </c>
      <c r="E49" s="47">
        <v>0</v>
      </c>
      <c r="F49" s="47">
        <v>0</v>
      </c>
      <c r="G49" s="46">
        <f t="shared" si="6"/>
        <v>222.99</v>
      </c>
    </row>
    <row r="50" spans="1:7" s="41" customFormat="1">
      <c r="A50" s="45" t="s">
        <v>553</v>
      </c>
      <c r="B50" s="51"/>
      <c r="C50" s="48">
        <v>27547.52</v>
      </c>
      <c r="D50" s="44">
        <v>31358.33</v>
      </c>
      <c r="E50" s="47">
        <f>SUBTOTAL(9,E44:E49)</f>
        <v>175826.12</v>
      </c>
      <c r="F50" s="47">
        <f>SUBTOTAL(9,F44:F49)</f>
        <v>130631.14</v>
      </c>
      <c r="G50" s="46">
        <f t="shared" si="6"/>
        <v>365363.11</v>
      </c>
    </row>
    <row r="52" spans="1:7" s="41" customFormat="1">
      <c r="A52" s="43" t="s">
        <v>283</v>
      </c>
      <c r="B52" s="51" t="s">
        <v>8</v>
      </c>
      <c r="C52" s="48">
        <v>8782.1</v>
      </c>
      <c r="D52" s="44">
        <v>32168.53</v>
      </c>
      <c r="E52" s="47">
        <v>4591.53</v>
      </c>
      <c r="F52" s="47">
        <v>16501.07</v>
      </c>
      <c r="G52" s="46">
        <f t="shared" ref="G52:G57" si="7">SUM(C52:F52)</f>
        <v>62043.229999999996</v>
      </c>
    </row>
    <row r="53" spans="1:7" s="41" customFormat="1">
      <c r="A53" s="43" t="s">
        <v>283</v>
      </c>
      <c r="B53" s="51" t="s">
        <v>10</v>
      </c>
      <c r="C53" s="48">
        <v>46830.62</v>
      </c>
      <c r="D53" s="44">
        <v>0</v>
      </c>
      <c r="E53" s="47">
        <v>0</v>
      </c>
      <c r="F53" s="47">
        <v>0</v>
      </c>
      <c r="G53" s="46">
        <f t="shared" si="7"/>
        <v>46830.62</v>
      </c>
    </row>
    <row r="54" spans="1:7" s="41" customFormat="1">
      <c r="A54" s="43" t="s">
        <v>283</v>
      </c>
      <c r="B54" s="51" t="s">
        <v>12</v>
      </c>
      <c r="C54" s="48">
        <v>10807.86</v>
      </c>
      <c r="D54" s="44">
        <v>8396.59</v>
      </c>
      <c r="E54" s="47">
        <v>6816.59</v>
      </c>
      <c r="F54" s="47">
        <v>11474.85</v>
      </c>
      <c r="G54" s="46">
        <f t="shared" si="7"/>
        <v>37495.89</v>
      </c>
    </row>
    <row r="55" spans="1:7" s="41" customFormat="1">
      <c r="A55" s="43" t="s">
        <v>283</v>
      </c>
      <c r="B55" s="51" t="s">
        <v>14</v>
      </c>
      <c r="C55" s="49">
        <v>102.42</v>
      </c>
      <c r="D55" s="44">
        <v>3245.84</v>
      </c>
      <c r="E55" s="47">
        <v>878.83</v>
      </c>
      <c r="F55" s="47">
        <v>2593.9</v>
      </c>
      <c r="G55" s="46">
        <f t="shared" si="7"/>
        <v>6820.99</v>
      </c>
    </row>
    <row r="56" spans="1:7" s="41" customFormat="1">
      <c r="A56" s="43" t="s">
        <v>283</v>
      </c>
      <c r="B56" s="51" t="s">
        <v>16</v>
      </c>
      <c r="C56" s="49">
        <v>0</v>
      </c>
      <c r="D56" s="44">
        <v>0</v>
      </c>
      <c r="E56" s="47">
        <v>0</v>
      </c>
      <c r="F56" s="47">
        <v>0</v>
      </c>
      <c r="G56" s="46">
        <f t="shared" si="7"/>
        <v>0</v>
      </c>
    </row>
    <row r="57" spans="1:7" s="41" customFormat="1">
      <c r="A57" s="45" t="s">
        <v>289</v>
      </c>
      <c r="B57" s="51"/>
      <c r="C57" s="48">
        <v>66523</v>
      </c>
      <c r="D57" s="44">
        <v>43810.959999999992</v>
      </c>
      <c r="E57" s="47">
        <f>SUBTOTAL(9,E51:E56)</f>
        <v>12286.949999999999</v>
      </c>
      <c r="F57" s="47">
        <f>SUBTOTAL(9,F51:F56)</f>
        <v>30569.82</v>
      </c>
      <c r="G57" s="46">
        <f t="shared" si="7"/>
        <v>153190.72999999998</v>
      </c>
    </row>
    <row r="59" spans="1:7" s="41" customFormat="1">
      <c r="A59" s="43" t="s">
        <v>187</v>
      </c>
      <c r="B59" s="51" t="s">
        <v>8</v>
      </c>
      <c r="C59" s="48">
        <v>11870.96</v>
      </c>
      <c r="D59" s="44">
        <v>24219.91</v>
      </c>
      <c r="E59" s="47">
        <v>21120.67</v>
      </c>
      <c r="F59" s="47">
        <v>30329.57</v>
      </c>
      <c r="G59" s="46">
        <f t="shared" ref="G59:G64" si="8">SUM(C59:F59)</f>
        <v>87541.109999999986</v>
      </c>
    </row>
    <row r="60" spans="1:7" s="41" customFormat="1">
      <c r="A60" s="43" t="s">
        <v>187</v>
      </c>
      <c r="B60" s="51" t="s">
        <v>10</v>
      </c>
      <c r="C60" s="49">
        <v>0</v>
      </c>
      <c r="D60" s="44">
        <v>0</v>
      </c>
      <c r="E60" s="47">
        <v>0</v>
      </c>
      <c r="F60" s="47">
        <v>0</v>
      </c>
      <c r="G60" s="46">
        <f t="shared" si="8"/>
        <v>0</v>
      </c>
    </row>
    <row r="61" spans="1:7" s="41" customFormat="1">
      <c r="A61" s="43" t="s">
        <v>187</v>
      </c>
      <c r="B61" s="51" t="s">
        <v>12</v>
      </c>
      <c r="C61" s="48">
        <v>6559.09</v>
      </c>
      <c r="D61" s="44">
        <v>18767.919999999998</v>
      </c>
      <c r="E61" s="47">
        <v>8812.01</v>
      </c>
      <c r="F61" s="47">
        <v>13095.68</v>
      </c>
      <c r="G61" s="46">
        <f t="shared" si="8"/>
        <v>47234.7</v>
      </c>
    </row>
    <row r="62" spans="1:7" s="41" customFormat="1">
      <c r="A62" s="43" t="s">
        <v>187</v>
      </c>
      <c r="B62" s="51" t="s">
        <v>14</v>
      </c>
      <c r="C62" s="48">
        <v>5904.45</v>
      </c>
      <c r="D62" s="44">
        <v>1331.59</v>
      </c>
      <c r="E62" s="47">
        <v>1902.5</v>
      </c>
      <c r="F62" s="47">
        <v>815.22</v>
      </c>
      <c r="G62" s="46">
        <f t="shared" si="8"/>
        <v>9953.76</v>
      </c>
    </row>
    <row r="63" spans="1:7" s="41" customFormat="1">
      <c r="A63" s="43" t="s">
        <v>187</v>
      </c>
      <c r="B63" s="51" t="s">
        <v>16</v>
      </c>
      <c r="C63" s="49">
        <v>0</v>
      </c>
      <c r="D63" s="44">
        <v>0</v>
      </c>
      <c r="E63" s="47">
        <v>0</v>
      </c>
      <c r="F63" s="47">
        <v>0</v>
      </c>
      <c r="G63" s="46">
        <f t="shared" si="8"/>
        <v>0</v>
      </c>
    </row>
    <row r="64" spans="1:7" s="41" customFormat="1">
      <c r="A64" s="45" t="s">
        <v>193</v>
      </c>
      <c r="B64" s="51"/>
      <c r="C64" s="48">
        <v>24334.5</v>
      </c>
      <c r="D64" s="44">
        <v>44319.42</v>
      </c>
      <c r="E64" s="47">
        <f>SUBTOTAL(9,E58:E63)</f>
        <v>31835.18</v>
      </c>
      <c r="F64" s="47">
        <f>SUBTOTAL(9,F58:F63)</f>
        <v>44240.47</v>
      </c>
      <c r="G64" s="46">
        <f t="shared" si="8"/>
        <v>144729.57</v>
      </c>
    </row>
  </sheetData>
  <mergeCells count="1">
    <mergeCell ref="A1:G1"/>
  </mergeCells>
  <phoneticPr fontId="10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54" workbookViewId="0">
      <selection activeCell="I101" sqref="I101"/>
    </sheetView>
  </sheetViews>
  <sheetFormatPr baseColWidth="10" defaultColWidth="16.33203125" defaultRowHeight="14" x14ac:dyDescent="0"/>
  <cols>
    <col min="1" max="1" width="13.83203125" style="38" customWidth="1"/>
    <col min="2" max="2" width="23.33203125" style="38" customWidth="1"/>
    <col min="3" max="7" width="13.6640625" style="38" customWidth="1"/>
    <col min="8" max="16384" width="16.33203125" style="38"/>
  </cols>
  <sheetData>
    <row r="1" spans="1:8" s="54" customFormat="1" ht="26" customHeight="1">
      <c r="A1" s="66" t="s">
        <v>568</v>
      </c>
      <c r="B1" s="66"/>
      <c r="C1" s="66"/>
      <c r="D1" s="66"/>
      <c r="E1" s="66"/>
      <c r="F1" s="66"/>
      <c r="G1" s="66"/>
    </row>
    <row r="2" spans="1:8" s="39" customFormat="1">
      <c r="A2" s="39" t="s">
        <v>2</v>
      </c>
      <c r="C2" s="39" t="s">
        <v>571</v>
      </c>
      <c r="D2" s="40" t="s">
        <v>572</v>
      </c>
      <c r="E2" s="40" t="s">
        <v>573</v>
      </c>
      <c r="F2" s="40" t="s">
        <v>574</v>
      </c>
      <c r="G2" s="39" t="s">
        <v>563</v>
      </c>
    </row>
    <row r="3" spans="1:8" s="41" customFormat="1">
      <c r="A3" s="43" t="s">
        <v>467</v>
      </c>
      <c r="B3" s="51" t="s">
        <v>8</v>
      </c>
      <c r="C3" s="48">
        <v>37022.68</v>
      </c>
      <c r="D3" s="44">
        <v>89309.89</v>
      </c>
      <c r="E3" s="47">
        <v>7157.55</v>
      </c>
      <c r="F3" s="47">
        <v>70623.41</v>
      </c>
      <c r="G3" s="46">
        <f t="shared" ref="G3:G8" si="0">SUM(C3:F3)</f>
        <v>204113.53</v>
      </c>
    </row>
    <row r="4" spans="1:8" s="41" customFormat="1">
      <c r="A4" s="43" t="s">
        <v>467</v>
      </c>
      <c r="B4" s="51" t="s">
        <v>10</v>
      </c>
      <c r="C4" s="49">
        <v>0</v>
      </c>
      <c r="D4" s="44">
        <v>0</v>
      </c>
      <c r="E4" s="47">
        <v>0</v>
      </c>
      <c r="F4" s="47">
        <v>0</v>
      </c>
      <c r="G4" s="46">
        <f t="shared" si="0"/>
        <v>0</v>
      </c>
    </row>
    <row r="5" spans="1:8" s="41" customFormat="1">
      <c r="A5" s="43" t="s">
        <v>467</v>
      </c>
      <c r="B5" s="51" t="s">
        <v>12</v>
      </c>
      <c r="C5" s="49">
        <v>0</v>
      </c>
      <c r="D5" s="44">
        <v>0</v>
      </c>
      <c r="E5" s="47">
        <v>0</v>
      </c>
      <c r="F5" s="47">
        <v>0</v>
      </c>
      <c r="G5" s="46">
        <f t="shared" si="0"/>
        <v>0</v>
      </c>
    </row>
    <row r="6" spans="1:8" s="41" customFormat="1">
      <c r="A6" s="43" t="s">
        <v>467</v>
      </c>
      <c r="B6" s="51" t="s">
        <v>14</v>
      </c>
      <c r="C6" s="49">
        <v>0</v>
      </c>
      <c r="D6" s="44">
        <v>0</v>
      </c>
      <c r="E6" s="47">
        <v>0</v>
      </c>
      <c r="F6" s="47">
        <v>0</v>
      </c>
      <c r="G6" s="46">
        <f t="shared" si="0"/>
        <v>0</v>
      </c>
    </row>
    <row r="7" spans="1:8" s="41" customFormat="1">
      <c r="A7" s="43" t="s">
        <v>467</v>
      </c>
      <c r="B7" s="51" t="s">
        <v>16</v>
      </c>
      <c r="C7" s="48">
        <v>1368.14</v>
      </c>
      <c r="D7" s="44">
        <v>1899.23</v>
      </c>
      <c r="E7" s="47">
        <v>1389.75</v>
      </c>
      <c r="F7" s="47">
        <v>3438.11</v>
      </c>
      <c r="G7" s="46">
        <f t="shared" si="0"/>
        <v>8095.23</v>
      </c>
    </row>
    <row r="8" spans="1:8" s="41" customFormat="1">
      <c r="A8" s="45" t="s">
        <v>473</v>
      </c>
      <c r="B8" s="51"/>
      <c r="C8" s="48">
        <v>38390.82</v>
      </c>
      <c r="D8" s="44">
        <v>91209.12</v>
      </c>
      <c r="E8" s="47">
        <f>SUBTOTAL(9,E3:E7)</f>
        <v>8547.2999999999993</v>
      </c>
      <c r="F8" s="47">
        <f>SUBTOTAL(9,F3:F7)</f>
        <v>74061.52</v>
      </c>
      <c r="G8" s="46">
        <f t="shared" si="0"/>
        <v>212208.76</v>
      </c>
    </row>
    <row r="10" spans="1:8" s="41" customFormat="1">
      <c r="A10" s="43" t="s">
        <v>459</v>
      </c>
      <c r="B10" s="51" t="s">
        <v>8</v>
      </c>
      <c r="C10" s="48">
        <v>52818.42</v>
      </c>
      <c r="D10" s="44">
        <v>59399.95</v>
      </c>
      <c r="E10" s="47">
        <v>0</v>
      </c>
      <c r="F10" s="47">
        <v>183347.85</v>
      </c>
      <c r="G10" s="46">
        <f t="shared" ref="G10:G15" si="1">SUM(C10:F10)</f>
        <v>295566.21999999997</v>
      </c>
    </row>
    <row r="11" spans="1:8" s="41" customFormat="1">
      <c r="A11" s="43" t="s">
        <v>459</v>
      </c>
      <c r="B11" s="51" t="s">
        <v>10</v>
      </c>
      <c r="C11" s="48">
        <v>57159.98</v>
      </c>
      <c r="D11" s="44">
        <v>16080.06</v>
      </c>
      <c r="E11" s="47">
        <v>0</v>
      </c>
      <c r="F11" s="47">
        <v>187267.45</v>
      </c>
      <c r="G11" s="46">
        <f t="shared" si="1"/>
        <v>260507.49000000002</v>
      </c>
      <c r="H11" s="41" t="s">
        <v>576</v>
      </c>
    </row>
    <row r="12" spans="1:8" s="41" customFormat="1">
      <c r="A12" s="43" t="s">
        <v>459</v>
      </c>
      <c r="B12" s="51" t="s">
        <v>12</v>
      </c>
      <c r="C12" s="48">
        <v>97069.61</v>
      </c>
      <c r="D12" s="44">
        <v>18378.330000000002</v>
      </c>
      <c r="E12" s="47">
        <v>8826.61</v>
      </c>
      <c r="F12" s="47">
        <v>61711.4</v>
      </c>
      <c r="G12" s="46">
        <f t="shared" si="1"/>
        <v>185985.95</v>
      </c>
    </row>
    <row r="13" spans="1:8" s="41" customFormat="1">
      <c r="A13" s="43" t="s">
        <v>459</v>
      </c>
      <c r="B13" s="51" t="s">
        <v>14</v>
      </c>
      <c r="C13" s="48">
        <v>61459.18</v>
      </c>
      <c r="D13" s="44">
        <v>35395.089999999997</v>
      </c>
      <c r="E13" s="47">
        <v>0</v>
      </c>
      <c r="F13" s="47">
        <v>142773.9</v>
      </c>
      <c r="G13" s="46">
        <f t="shared" si="1"/>
        <v>239628.16999999998</v>
      </c>
    </row>
    <row r="14" spans="1:8" s="41" customFormat="1">
      <c r="A14" s="43" t="s">
        <v>459</v>
      </c>
      <c r="B14" s="51" t="s">
        <v>16</v>
      </c>
      <c r="C14" s="48">
        <v>4227.3999999999996</v>
      </c>
      <c r="D14" s="44">
        <v>0</v>
      </c>
      <c r="E14" s="47">
        <v>0</v>
      </c>
      <c r="F14" s="47">
        <v>0</v>
      </c>
      <c r="G14" s="46">
        <f t="shared" si="1"/>
        <v>4227.3999999999996</v>
      </c>
    </row>
    <row r="15" spans="1:8" s="41" customFormat="1">
      <c r="A15" s="45" t="s">
        <v>465</v>
      </c>
      <c r="B15" s="51"/>
      <c r="C15" s="48">
        <v>272734.59000000003</v>
      </c>
      <c r="D15" s="44">
        <v>129253.43</v>
      </c>
      <c r="E15" s="47">
        <f>SUBTOTAL(9,E9:E14)</f>
        <v>8826.61</v>
      </c>
      <c r="F15" s="47">
        <f>SUBTOTAL(9,F9:F14)</f>
        <v>575100.60000000009</v>
      </c>
      <c r="G15" s="46">
        <f t="shared" si="1"/>
        <v>985915.2300000001</v>
      </c>
    </row>
    <row r="17" spans="1:8" s="41" customFormat="1">
      <c r="A17" s="43" t="s">
        <v>483</v>
      </c>
      <c r="B17" s="51" t="s">
        <v>8</v>
      </c>
      <c r="C17" s="48">
        <v>10810.93</v>
      </c>
      <c r="D17" s="44">
        <v>115180.45</v>
      </c>
      <c r="E17" s="47">
        <v>79373.039999999994</v>
      </c>
      <c r="F17" s="47">
        <v>0</v>
      </c>
      <c r="G17" s="46">
        <f t="shared" ref="G17:G22" si="2">SUM(C17:F17)</f>
        <v>205364.41999999998</v>
      </c>
    </row>
    <row r="18" spans="1:8" s="41" customFormat="1">
      <c r="A18" s="43" t="s">
        <v>483</v>
      </c>
      <c r="B18" s="51" t="s">
        <v>10</v>
      </c>
      <c r="C18" s="49">
        <v>0</v>
      </c>
      <c r="D18" s="44">
        <v>0</v>
      </c>
      <c r="E18" s="47">
        <v>0</v>
      </c>
      <c r="F18" s="47">
        <v>0</v>
      </c>
      <c r="G18" s="46">
        <f t="shared" si="2"/>
        <v>0</v>
      </c>
    </row>
    <row r="19" spans="1:8" s="41" customFormat="1">
      <c r="A19" s="43" t="s">
        <v>483</v>
      </c>
      <c r="B19" s="51" t="s">
        <v>12</v>
      </c>
      <c r="C19" s="49">
        <v>663.6</v>
      </c>
      <c r="D19" s="44">
        <v>5656.03</v>
      </c>
      <c r="E19" s="47">
        <v>3726.76</v>
      </c>
      <c r="F19" s="47">
        <v>0</v>
      </c>
      <c r="G19" s="46">
        <f t="shared" si="2"/>
        <v>10046.39</v>
      </c>
    </row>
    <row r="20" spans="1:8" s="41" customFormat="1">
      <c r="A20" s="43" t="s">
        <v>483</v>
      </c>
      <c r="B20" s="51" t="s">
        <v>14</v>
      </c>
      <c r="C20" s="48">
        <v>3228.56</v>
      </c>
      <c r="D20" s="44">
        <v>2159.64</v>
      </c>
      <c r="E20" s="47">
        <v>4372.82</v>
      </c>
      <c r="F20" s="47">
        <v>0</v>
      </c>
      <c r="G20" s="46">
        <f t="shared" si="2"/>
        <v>9761.02</v>
      </c>
    </row>
    <row r="21" spans="1:8" s="41" customFormat="1">
      <c r="A21" s="43" t="s">
        <v>483</v>
      </c>
      <c r="B21" s="51" t="s">
        <v>16</v>
      </c>
      <c r="C21" s="49">
        <v>0</v>
      </c>
      <c r="D21" s="44">
        <v>0</v>
      </c>
      <c r="E21" s="47">
        <v>0</v>
      </c>
      <c r="F21" s="47">
        <v>0</v>
      </c>
      <c r="G21" s="46">
        <f t="shared" si="2"/>
        <v>0</v>
      </c>
    </row>
    <row r="22" spans="1:8" s="41" customFormat="1">
      <c r="A22" s="45" t="s">
        <v>489</v>
      </c>
      <c r="B22" s="51"/>
      <c r="C22" s="48">
        <v>14703.09</v>
      </c>
      <c r="D22" s="44">
        <v>122996.12</v>
      </c>
      <c r="E22" s="47">
        <f>SUBTOTAL(9,E16:E21)</f>
        <v>87472.62</v>
      </c>
      <c r="F22" s="47">
        <f>SUBTOTAL(9,F16:F21)</f>
        <v>0</v>
      </c>
      <c r="G22" s="46">
        <f t="shared" si="2"/>
        <v>225171.83</v>
      </c>
    </row>
    <row r="24" spans="1:8" s="41" customFormat="1">
      <c r="A24" s="43" t="s">
        <v>331</v>
      </c>
      <c r="B24" s="51" t="s">
        <v>8</v>
      </c>
      <c r="C24" s="49">
        <v>9.98</v>
      </c>
      <c r="D24" s="44">
        <v>19.72</v>
      </c>
      <c r="E24" s="42">
        <v>0</v>
      </c>
      <c r="F24" s="47">
        <v>0</v>
      </c>
      <c r="G24" s="46">
        <f t="shared" ref="G24:G36" si="3">SUM(C24:F24)</f>
        <v>29.7</v>
      </c>
    </row>
    <row r="25" spans="1:8" s="41" customFormat="1">
      <c r="A25" s="43" t="s">
        <v>331</v>
      </c>
      <c r="B25" s="51" t="s">
        <v>10</v>
      </c>
      <c r="C25" s="49">
        <v>0</v>
      </c>
      <c r="D25" s="44">
        <v>0</v>
      </c>
      <c r="E25" s="42">
        <v>0</v>
      </c>
      <c r="F25" s="47">
        <v>0</v>
      </c>
      <c r="G25" s="46">
        <f t="shared" si="3"/>
        <v>0</v>
      </c>
    </row>
    <row r="26" spans="1:8" s="41" customFormat="1">
      <c r="A26" s="43" t="s">
        <v>331</v>
      </c>
      <c r="B26" s="51" t="s">
        <v>12</v>
      </c>
      <c r="C26" s="49">
        <v>2.82</v>
      </c>
      <c r="D26" s="44">
        <v>5.58</v>
      </c>
      <c r="E26" s="42">
        <v>0</v>
      </c>
      <c r="F26" s="47">
        <v>0</v>
      </c>
      <c r="G26" s="46">
        <f t="shared" si="3"/>
        <v>8.4</v>
      </c>
    </row>
    <row r="27" spans="1:8" s="41" customFormat="1">
      <c r="A27" s="43" t="s">
        <v>331</v>
      </c>
      <c r="B27" s="51" t="s">
        <v>14</v>
      </c>
      <c r="C27" s="49">
        <v>0</v>
      </c>
      <c r="D27" s="44">
        <v>0</v>
      </c>
      <c r="E27" s="42">
        <v>0</v>
      </c>
      <c r="F27" s="47">
        <v>0</v>
      </c>
      <c r="G27" s="46">
        <f t="shared" si="3"/>
        <v>0</v>
      </c>
    </row>
    <row r="28" spans="1:8" s="41" customFormat="1">
      <c r="A28" s="43" t="s">
        <v>331</v>
      </c>
      <c r="B28" s="51" t="s">
        <v>16</v>
      </c>
      <c r="C28" s="49">
        <v>0</v>
      </c>
      <c r="D28" s="44">
        <v>0</v>
      </c>
      <c r="E28" s="42">
        <v>0</v>
      </c>
      <c r="F28" s="47">
        <v>0</v>
      </c>
      <c r="G28" s="46">
        <f t="shared" si="3"/>
        <v>0</v>
      </c>
    </row>
    <row r="29" spans="1:8" s="41" customFormat="1">
      <c r="A29" s="45" t="s">
        <v>337</v>
      </c>
      <c r="B29" s="51"/>
      <c r="C29" s="49">
        <v>12.8</v>
      </c>
      <c r="D29" s="44">
        <v>25.299999999999997</v>
      </c>
      <c r="E29" s="42">
        <v>0</v>
      </c>
      <c r="F29" s="47">
        <f>SUBTOTAL(9,F23:F28)</f>
        <v>0</v>
      </c>
      <c r="G29" s="46">
        <f t="shared" si="3"/>
        <v>38.099999999999994</v>
      </c>
    </row>
    <row r="30" spans="1:8" s="41" customFormat="1">
      <c r="D30" s="42"/>
      <c r="E30" s="42"/>
      <c r="F30" s="42"/>
      <c r="G30" s="46">
        <f t="shared" si="3"/>
        <v>0</v>
      </c>
    </row>
    <row r="31" spans="1:8" s="41" customFormat="1">
      <c r="A31" s="43" t="s">
        <v>155</v>
      </c>
      <c r="B31" s="51" t="s">
        <v>8</v>
      </c>
      <c r="C31" s="48">
        <v>34124.5</v>
      </c>
      <c r="D31" s="44">
        <v>84296.24</v>
      </c>
      <c r="E31" s="47">
        <v>138993.88</v>
      </c>
      <c r="F31" s="47">
        <v>153782.35</v>
      </c>
      <c r="G31" s="46">
        <f t="shared" si="3"/>
        <v>411196.97</v>
      </c>
    </row>
    <row r="32" spans="1:8" s="41" customFormat="1">
      <c r="A32" s="43" t="s">
        <v>155</v>
      </c>
      <c r="B32" s="51" t="s">
        <v>10</v>
      </c>
      <c r="C32" s="48">
        <v>31353.8</v>
      </c>
      <c r="D32" s="44">
        <v>6020.4</v>
      </c>
      <c r="E32" s="47">
        <v>27227.1</v>
      </c>
      <c r="F32" s="47">
        <v>43379.54</v>
      </c>
      <c r="G32" s="46">
        <f t="shared" si="3"/>
        <v>107980.84</v>
      </c>
      <c r="H32" s="41" t="s">
        <v>576</v>
      </c>
    </row>
    <row r="33" spans="1:8" s="41" customFormat="1">
      <c r="A33" s="43" t="s">
        <v>155</v>
      </c>
      <c r="B33" s="51" t="s">
        <v>12</v>
      </c>
      <c r="C33" s="49">
        <v>0</v>
      </c>
      <c r="D33" s="44">
        <v>292.02</v>
      </c>
      <c r="E33" s="47">
        <v>0</v>
      </c>
      <c r="F33" s="47">
        <v>258.67</v>
      </c>
      <c r="G33" s="46">
        <f t="shared" si="3"/>
        <v>550.69000000000005</v>
      </c>
    </row>
    <row r="34" spans="1:8" s="41" customFormat="1">
      <c r="A34" s="43" t="s">
        <v>155</v>
      </c>
      <c r="B34" s="51" t="s">
        <v>14</v>
      </c>
      <c r="C34" s="48">
        <v>3342.17</v>
      </c>
      <c r="D34" s="44">
        <v>6177.91</v>
      </c>
      <c r="E34" s="47">
        <v>3870.93</v>
      </c>
      <c r="F34" s="47">
        <v>3016.25</v>
      </c>
      <c r="G34" s="46">
        <f t="shared" si="3"/>
        <v>16407.260000000002</v>
      </c>
    </row>
    <row r="35" spans="1:8" s="41" customFormat="1">
      <c r="A35" s="43" t="s">
        <v>155</v>
      </c>
      <c r="B35" s="51" t="s">
        <v>16</v>
      </c>
      <c r="C35" s="49">
        <v>0</v>
      </c>
      <c r="D35" s="44">
        <v>0</v>
      </c>
      <c r="E35" s="47">
        <v>0</v>
      </c>
      <c r="F35" s="47">
        <v>0</v>
      </c>
      <c r="G35" s="46">
        <f t="shared" si="3"/>
        <v>0</v>
      </c>
    </row>
    <row r="36" spans="1:8" s="41" customFormat="1">
      <c r="A36" s="45" t="s">
        <v>161</v>
      </c>
      <c r="B36" s="51"/>
      <c r="C36" s="48">
        <v>68820.47</v>
      </c>
      <c r="D36" s="44">
        <v>96786.57</v>
      </c>
      <c r="E36" s="47">
        <f>SUBTOTAL(9,E30:E35)</f>
        <v>170091.91</v>
      </c>
      <c r="F36" s="47">
        <f>SUBTOTAL(9,F30:F35)</f>
        <v>200436.81000000003</v>
      </c>
      <c r="G36" s="46">
        <f t="shared" si="3"/>
        <v>536135.76</v>
      </c>
    </row>
    <row r="38" spans="1:8" s="41" customFormat="1">
      <c r="A38" s="43" t="s">
        <v>59</v>
      </c>
      <c r="B38" s="51" t="s">
        <v>8</v>
      </c>
      <c r="C38" s="48">
        <v>55506.080000000002</v>
      </c>
      <c r="D38" s="44">
        <v>131446.22</v>
      </c>
      <c r="E38" s="47">
        <v>142127.78</v>
      </c>
      <c r="F38" s="47">
        <v>0</v>
      </c>
      <c r="G38" s="46">
        <f t="shared" ref="G38:G43" si="4">SUM(C38:F38)</f>
        <v>329080.07999999996</v>
      </c>
    </row>
    <row r="39" spans="1:8" s="41" customFormat="1">
      <c r="A39" s="43" t="s">
        <v>59</v>
      </c>
      <c r="B39" s="51" t="s">
        <v>10</v>
      </c>
      <c r="C39" s="49">
        <v>0</v>
      </c>
      <c r="D39" s="44">
        <v>0</v>
      </c>
      <c r="E39" s="47">
        <v>0</v>
      </c>
      <c r="F39" s="47">
        <v>0</v>
      </c>
      <c r="G39" s="46">
        <f t="shared" si="4"/>
        <v>0</v>
      </c>
    </row>
    <row r="40" spans="1:8" s="41" customFormat="1">
      <c r="A40" s="43" t="s">
        <v>59</v>
      </c>
      <c r="B40" s="51" t="s">
        <v>12</v>
      </c>
      <c r="C40" s="48">
        <v>5367.9</v>
      </c>
      <c r="D40" s="44">
        <v>3283.82</v>
      </c>
      <c r="E40" s="47">
        <v>2855.49</v>
      </c>
      <c r="F40" s="47">
        <v>0</v>
      </c>
      <c r="G40" s="46">
        <f t="shared" si="4"/>
        <v>11507.21</v>
      </c>
    </row>
    <row r="41" spans="1:8" s="41" customFormat="1">
      <c r="A41" s="43" t="s">
        <v>59</v>
      </c>
      <c r="B41" s="51" t="s">
        <v>14</v>
      </c>
      <c r="C41" s="49">
        <v>641.12</v>
      </c>
      <c r="D41" s="44">
        <v>259.83999999999997</v>
      </c>
      <c r="E41" s="47">
        <v>4556.42</v>
      </c>
      <c r="F41" s="47">
        <v>0</v>
      </c>
      <c r="G41" s="46">
        <f t="shared" si="4"/>
        <v>5457.38</v>
      </c>
    </row>
    <row r="42" spans="1:8" s="41" customFormat="1">
      <c r="A42" s="43" t="s">
        <v>59</v>
      </c>
      <c r="B42" s="51" t="s">
        <v>16</v>
      </c>
      <c r="C42" s="49">
        <v>814.13</v>
      </c>
      <c r="D42" s="44">
        <v>1254.3699999999999</v>
      </c>
      <c r="E42" s="47">
        <v>2113.9</v>
      </c>
      <c r="F42" s="47">
        <v>0</v>
      </c>
      <c r="G42" s="46">
        <f t="shared" si="4"/>
        <v>4182.3999999999996</v>
      </c>
    </row>
    <row r="43" spans="1:8" s="41" customFormat="1">
      <c r="A43" s="45" t="s">
        <v>65</v>
      </c>
      <c r="B43" s="51"/>
      <c r="C43" s="48">
        <v>62329.23</v>
      </c>
      <c r="D43" s="44">
        <v>136244.25</v>
      </c>
      <c r="E43" s="47">
        <f>SUBTOTAL(9,E37:E42)</f>
        <v>151653.59</v>
      </c>
      <c r="F43" s="47">
        <f>SUBTOTAL(9,F37:F42)</f>
        <v>0</v>
      </c>
      <c r="G43" s="46">
        <f t="shared" si="4"/>
        <v>350227.07</v>
      </c>
    </row>
    <row r="45" spans="1:8" s="41" customFormat="1">
      <c r="A45" s="43" t="s">
        <v>99</v>
      </c>
      <c r="B45" s="51" t="s">
        <v>8</v>
      </c>
      <c r="C45" s="48">
        <v>107042</v>
      </c>
      <c r="D45" s="44">
        <v>357367.65</v>
      </c>
      <c r="E45" s="47">
        <v>175645.75</v>
      </c>
      <c r="F45" s="47">
        <v>213226.52</v>
      </c>
      <c r="G45" s="46">
        <f t="shared" ref="G45:G50" si="5">SUM(C45:F45)</f>
        <v>853281.92</v>
      </c>
    </row>
    <row r="46" spans="1:8" s="41" customFormat="1">
      <c r="A46" s="43" t="s">
        <v>99</v>
      </c>
      <c r="B46" s="51" t="s">
        <v>10</v>
      </c>
      <c r="C46" s="48">
        <v>34659.449999999997</v>
      </c>
      <c r="D46" s="44">
        <v>0</v>
      </c>
      <c r="E46" s="47">
        <v>22099.51</v>
      </c>
      <c r="F46" s="47">
        <v>27184.28</v>
      </c>
      <c r="G46" s="46">
        <f t="shared" si="5"/>
        <v>83943.239999999991</v>
      </c>
      <c r="H46" s="41" t="s">
        <v>576</v>
      </c>
    </row>
    <row r="47" spans="1:8" s="41" customFormat="1">
      <c r="A47" s="43" t="s">
        <v>99</v>
      </c>
      <c r="B47" s="51" t="s">
        <v>12</v>
      </c>
      <c r="C47" s="49">
        <v>0</v>
      </c>
      <c r="D47" s="44">
        <v>0</v>
      </c>
      <c r="E47" s="47">
        <v>0</v>
      </c>
      <c r="F47" s="47">
        <v>0</v>
      </c>
      <c r="G47" s="46">
        <f t="shared" si="5"/>
        <v>0</v>
      </c>
    </row>
    <row r="48" spans="1:8" s="41" customFormat="1">
      <c r="A48" s="43" t="s">
        <v>99</v>
      </c>
      <c r="B48" s="51" t="s">
        <v>14</v>
      </c>
      <c r="C48" s="48">
        <v>9347.09</v>
      </c>
      <c r="D48" s="44">
        <v>5038.25</v>
      </c>
      <c r="E48" s="47">
        <v>5238.1499999999996</v>
      </c>
      <c r="F48" s="47">
        <v>5561.61</v>
      </c>
      <c r="G48" s="46">
        <f t="shared" si="5"/>
        <v>25185.1</v>
      </c>
    </row>
    <row r="49" spans="1:8" s="41" customFormat="1">
      <c r="A49" s="43" t="s">
        <v>99</v>
      </c>
      <c r="B49" s="51" t="s">
        <v>16</v>
      </c>
      <c r="C49" s="48">
        <v>1972.3</v>
      </c>
      <c r="D49" s="44">
        <v>1641.07</v>
      </c>
      <c r="E49" s="47">
        <v>4834.66</v>
      </c>
      <c r="F49" s="47">
        <v>5474.35</v>
      </c>
      <c r="G49" s="46">
        <f t="shared" si="5"/>
        <v>13922.38</v>
      </c>
    </row>
    <row r="50" spans="1:8" s="41" customFormat="1">
      <c r="A50" s="45" t="s">
        <v>105</v>
      </c>
      <c r="B50" s="51"/>
      <c r="C50" s="48">
        <v>153020.84</v>
      </c>
      <c r="D50" s="44">
        <v>364046.97000000003</v>
      </c>
      <c r="E50" s="47">
        <f>SUBTOTAL(9,E44:E49)</f>
        <v>207818.07</v>
      </c>
      <c r="F50" s="47">
        <f>SUBTOTAL(9,F44:F49)</f>
        <v>251446.75999999998</v>
      </c>
      <c r="G50" s="46">
        <f t="shared" si="5"/>
        <v>976332.64000000013</v>
      </c>
    </row>
    <row r="52" spans="1:8" s="41" customFormat="1">
      <c r="A52" s="43" t="s">
        <v>195</v>
      </c>
      <c r="B52" s="51" t="s">
        <v>8</v>
      </c>
      <c r="C52" s="48">
        <v>1017.54</v>
      </c>
      <c r="D52" s="44">
        <v>37171.68</v>
      </c>
      <c r="E52" s="47">
        <v>10099.879999999999</v>
      </c>
      <c r="F52" s="47">
        <v>8817.99</v>
      </c>
      <c r="G52" s="46">
        <f t="shared" ref="G52:G57" si="6">SUM(C52:F52)</f>
        <v>57107.09</v>
      </c>
    </row>
    <row r="53" spans="1:8" s="41" customFormat="1">
      <c r="A53" s="43" t="s">
        <v>195</v>
      </c>
      <c r="B53" s="51" t="s">
        <v>10</v>
      </c>
      <c r="C53" s="49">
        <v>0</v>
      </c>
      <c r="D53" s="44">
        <v>434.61</v>
      </c>
      <c r="E53" s="47">
        <v>613.02</v>
      </c>
      <c r="F53" s="47">
        <v>853.73</v>
      </c>
      <c r="G53" s="46">
        <f t="shared" si="6"/>
        <v>1901.3600000000001</v>
      </c>
      <c r="H53" s="41" t="s">
        <v>576</v>
      </c>
    </row>
    <row r="54" spans="1:8" s="41" customFormat="1">
      <c r="A54" s="43" t="s">
        <v>195</v>
      </c>
      <c r="B54" s="51" t="s">
        <v>12</v>
      </c>
      <c r="C54" s="49">
        <v>0</v>
      </c>
      <c r="D54" s="44">
        <v>4357.55</v>
      </c>
      <c r="E54" s="47">
        <v>0</v>
      </c>
      <c r="F54" s="47">
        <v>1252.6199999999999</v>
      </c>
      <c r="G54" s="46">
        <f t="shared" si="6"/>
        <v>5610.17</v>
      </c>
    </row>
    <row r="55" spans="1:8" s="41" customFormat="1">
      <c r="A55" s="43" t="s">
        <v>195</v>
      </c>
      <c r="B55" s="51" t="s">
        <v>14</v>
      </c>
      <c r="C55" s="49">
        <v>0</v>
      </c>
      <c r="D55" s="44">
        <v>7672.3</v>
      </c>
      <c r="E55" s="47">
        <v>1267.71</v>
      </c>
      <c r="F55" s="47">
        <v>2196.02</v>
      </c>
      <c r="G55" s="46">
        <f t="shared" si="6"/>
        <v>11136.03</v>
      </c>
    </row>
    <row r="56" spans="1:8" s="41" customFormat="1">
      <c r="A56" s="43" t="s">
        <v>195</v>
      </c>
      <c r="B56" s="51" t="s">
        <v>16</v>
      </c>
      <c r="C56" s="49">
        <v>0</v>
      </c>
      <c r="D56" s="44">
        <v>0</v>
      </c>
      <c r="E56" s="47">
        <v>0</v>
      </c>
      <c r="F56" s="47">
        <v>0</v>
      </c>
      <c r="G56" s="46">
        <f t="shared" si="6"/>
        <v>0</v>
      </c>
    </row>
    <row r="57" spans="1:8" s="41" customFormat="1">
      <c r="A57" s="45" t="s">
        <v>201</v>
      </c>
      <c r="B57" s="51"/>
      <c r="C57" s="48">
        <v>1017.54</v>
      </c>
      <c r="D57" s="44">
        <v>49636.140000000007</v>
      </c>
      <c r="E57" s="47">
        <f>SUBTOTAL(9,E51:E56)</f>
        <v>11980.61</v>
      </c>
      <c r="F57" s="47">
        <f>SUBTOTAL(9,F51:F56)</f>
        <v>13120.36</v>
      </c>
      <c r="G57" s="46">
        <f t="shared" si="6"/>
        <v>75754.650000000009</v>
      </c>
    </row>
    <row r="59" spans="1:8" s="41" customFormat="1">
      <c r="A59" s="43" t="s">
        <v>491</v>
      </c>
      <c r="B59" s="51" t="s">
        <v>8</v>
      </c>
      <c r="C59" s="48">
        <v>49629.03</v>
      </c>
      <c r="D59" s="44">
        <v>75048.600000000006</v>
      </c>
      <c r="E59" s="47">
        <v>89443.5</v>
      </c>
      <c r="F59" s="47">
        <v>146441.21</v>
      </c>
      <c r="G59" s="46">
        <f t="shared" ref="G59:G64" si="7">SUM(C59:F59)</f>
        <v>360562.33999999997</v>
      </c>
    </row>
    <row r="60" spans="1:8" s="41" customFormat="1">
      <c r="A60" s="43" t="s">
        <v>491</v>
      </c>
      <c r="B60" s="51" t="s">
        <v>10</v>
      </c>
      <c r="C60" s="49">
        <v>0</v>
      </c>
      <c r="D60" s="44">
        <v>0</v>
      </c>
      <c r="E60" s="47">
        <v>0</v>
      </c>
      <c r="F60" s="47">
        <v>0</v>
      </c>
      <c r="G60" s="46">
        <f t="shared" si="7"/>
        <v>0</v>
      </c>
    </row>
    <row r="61" spans="1:8" s="41" customFormat="1">
      <c r="A61" s="43" t="s">
        <v>491</v>
      </c>
      <c r="B61" s="51" t="s">
        <v>12</v>
      </c>
      <c r="C61" s="49">
        <v>867.15</v>
      </c>
      <c r="D61" s="44">
        <v>24746.720000000001</v>
      </c>
      <c r="E61" s="47">
        <v>14327.57</v>
      </c>
      <c r="F61" s="47">
        <v>17689</v>
      </c>
      <c r="G61" s="46">
        <f t="shared" si="7"/>
        <v>57630.44</v>
      </c>
    </row>
    <row r="62" spans="1:8" s="41" customFormat="1">
      <c r="A62" s="43" t="s">
        <v>491</v>
      </c>
      <c r="B62" s="51" t="s">
        <v>14</v>
      </c>
      <c r="C62" s="48">
        <v>15154.92</v>
      </c>
      <c r="D62" s="44">
        <v>1992.64</v>
      </c>
      <c r="E62" s="47">
        <v>1126.3499999999999</v>
      </c>
      <c r="F62" s="47">
        <v>11125.14</v>
      </c>
      <c r="G62" s="46">
        <f t="shared" si="7"/>
        <v>29399.05</v>
      </c>
    </row>
    <row r="63" spans="1:8" s="41" customFormat="1">
      <c r="A63" s="43" t="s">
        <v>491</v>
      </c>
      <c r="B63" s="51" t="s">
        <v>16</v>
      </c>
      <c r="C63" s="49">
        <v>0</v>
      </c>
      <c r="D63" s="44">
        <v>0</v>
      </c>
      <c r="E63" s="47">
        <v>0</v>
      </c>
      <c r="F63" s="47">
        <v>0</v>
      </c>
      <c r="G63" s="46">
        <f t="shared" si="7"/>
        <v>0</v>
      </c>
    </row>
    <row r="64" spans="1:8" s="41" customFormat="1">
      <c r="A64" s="45" t="s">
        <v>497</v>
      </c>
      <c r="B64" s="51"/>
      <c r="C64" s="48">
        <v>65651.100000000006</v>
      </c>
      <c r="D64" s="44">
        <v>101787.96</v>
      </c>
      <c r="E64" s="47">
        <f>SUBTOTAL(9,E58:E63)</f>
        <v>104897.42000000001</v>
      </c>
      <c r="F64" s="47">
        <f>SUBTOTAL(9,F58:F63)</f>
        <v>175255.34999999998</v>
      </c>
      <c r="G64" s="46">
        <f t="shared" si="7"/>
        <v>447591.82999999996</v>
      </c>
    </row>
    <row r="66" spans="1:8" s="41" customFormat="1">
      <c r="A66" s="43" t="s">
        <v>107</v>
      </c>
      <c r="B66" s="51" t="s">
        <v>8</v>
      </c>
      <c r="C66" s="48">
        <v>26197.71</v>
      </c>
      <c r="D66" s="44">
        <v>30156.21</v>
      </c>
      <c r="E66" s="47">
        <v>42901.919999999998</v>
      </c>
      <c r="F66" s="53">
        <v>9721.5499999999993</v>
      </c>
      <c r="G66" s="46">
        <f t="shared" ref="G66:G71" si="8">SUM(C66:F66)</f>
        <v>108977.39</v>
      </c>
    </row>
    <row r="67" spans="1:8" s="41" customFormat="1">
      <c r="A67" s="43" t="s">
        <v>107</v>
      </c>
      <c r="B67" s="51" t="s">
        <v>10</v>
      </c>
      <c r="C67" s="49">
        <v>0</v>
      </c>
      <c r="D67" s="44">
        <v>0</v>
      </c>
      <c r="E67" s="47">
        <v>0</v>
      </c>
      <c r="F67" s="53">
        <v>0</v>
      </c>
      <c r="G67" s="46">
        <f t="shared" si="8"/>
        <v>0</v>
      </c>
    </row>
    <row r="68" spans="1:8" s="41" customFormat="1">
      <c r="A68" s="43" t="s">
        <v>107</v>
      </c>
      <c r="B68" s="51" t="s">
        <v>12</v>
      </c>
      <c r="C68" s="49">
        <v>274.62</v>
      </c>
      <c r="D68" s="44">
        <v>384.31</v>
      </c>
      <c r="E68" s="47">
        <v>394.55</v>
      </c>
      <c r="F68" s="53">
        <v>440.76</v>
      </c>
      <c r="G68" s="46">
        <f t="shared" si="8"/>
        <v>1494.24</v>
      </c>
    </row>
    <row r="69" spans="1:8" s="41" customFormat="1">
      <c r="A69" s="43" t="s">
        <v>107</v>
      </c>
      <c r="B69" s="51" t="s">
        <v>14</v>
      </c>
      <c r="C69" s="48">
        <v>7597.8</v>
      </c>
      <c r="D69" s="44">
        <v>320.60000000000002</v>
      </c>
      <c r="E69" s="47">
        <v>731.9</v>
      </c>
      <c r="F69" s="53">
        <v>0</v>
      </c>
      <c r="G69" s="46">
        <f t="shared" si="8"/>
        <v>8650.3000000000011</v>
      </c>
    </row>
    <row r="70" spans="1:8" s="41" customFormat="1">
      <c r="A70" s="43" t="s">
        <v>107</v>
      </c>
      <c r="B70" s="51" t="s">
        <v>16</v>
      </c>
      <c r="C70" s="49">
        <v>0</v>
      </c>
      <c r="D70" s="44">
        <v>0</v>
      </c>
      <c r="E70" s="47">
        <v>0</v>
      </c>
      <c r="F70" s="53">
        <v>0</v>
      </c>
      <c r="G70" s="46">
        <f t="shared" si="8"/>
        <v>0</v>
      </c>
    </row>
    <row r="71" spans="1:8" s="41" customFormat="1">
      <c r="A71" s="45" t="s">
        <v>113</v>
      </c>
      <c r="B71" s="51"/>
      <c r="C71" s="48">
        <v>34070.129999999997</v>
      </c>
      <c r="D71" s="44">
        <v>30861.119999999999</v>
      </c>
      <c r="E71" s="47">
        <f>SUBTOTAL(9,E65:E70)</f>
        <v>44028.37</v>
      </c>
      <c r="F71" s="53">
        <v>10162.31</v>
      </c>
      <c r="G71" s="46">
        <f t="shared" si="8"/>
        <v>119121.93</v>
      </c>
    </row>
    <row r="73" spans="1:8" s="41" customFormat="1">
      <c r="A73" s="43" t="s">
        <v>91</v>
      </c>
      <c r="B73" s="51" t="s">
        <v>8</v>
      </c>
      <c r="C73" s="48">
        <v>49313.9</v>
      </c>
      <c r="D73" s="44">
        <v>112312.82</v>
      </c>
      <c r="E73" s="47">
        <v>87606.96</v>
      </c>
      <c r="F73" s="47">
        <v>87523.92</v>
      </c>
      <c r="G73" s="46">
        <f t="shared" ref="G73:G85" si="9">SUM(C73:F73)</f>
        <v>336757.6</v>
      </c>
    </row>
    <row r="74" spans="1:8" s="41" customFormat="1">
      <c r="A74" s="43" t="s">
        <v>91</v>
      </c>
      <c r="B74" s="51" t="s">
        <v>10</v>
      </c>
      <c r="C74" s="48">
        <v>30457</v>
      </c>
      <c r="D74" s="44">
        <v>0</v>
      </c>
      <c r="E74" s="47">
        <v>18589.900000000001</v>
      </c>
      <c r="F74" s="47">
        <v>23078.38</v>
      </c>
      <c r="G74" s="46">
        <f t="shared" si="9"/>
        <v>72125.279999999999</v>
      </c>
      <c r="H74" s="41" t="s">
        <v>576</v>
      </c>
    </row>
    <row r="75" spans="1:8" s="41" customFormat="1">
      <c r="A75" s="43" t="s">
        <v>91</v>
      </c>
      <c r="B75" s="51" t="s">
        <v>12</v>
      </c>
      <c r="C75" s="48">
        <v>5882.75</v>
      </c>
      <c r="D75" s="44">
        <v>15724.64</v>
      </c>
      <c r="E75" s="47">
        <v>11722.45</v>
      </c>
      <c r="F75" s="47">
        <v>11043.87</v>
      </c>
      <c r="G75" s="46">
        <f t="shared" si="9"/>
        <v>44373.71</v>
      </c>
    </row>
    <row r="76" spans="1:8" s="41" customFormat="1">
      <c r="A76" s="43" t="s">
        <v>91</v>
      </c>
      <c r="B76" s="51" t="s">
        <v>14</v>
      </c>
      <c r="C76" s="48">
        <v>9146.8700000000008</v>
      </c>
      <c r="D76" s="44">
        <v>9633.23</v>
      </c>
      <c r="E76" s="47">
        <v>9665.6</v>
      </c>
      <c r="F76" s="47">
        <v>10754.57</v>
      </c>
      <c r="G76" s="46">
        <f t="shared" si="9"/>
        <v>39200.269999999997</v>
      </c>
    </row>
    <row r="77" spans="1:8" s="41" customFormat="1">
      <c r="A77" s="43" t="s">
        <v>91</v>
      </c>
      <c r="B77" s="51" t="s">
        <v>16</v>
      </c>
      <c r="C77" s="48">
        <v>5813.76</v>
      </c>
      <c r="D77" s="44">
        <v>5303.66</v>
      </c>
      <c r="E77" s="47">
        <v>5037.41</v>
      </c>
      <c r="F77" s="47">
        <v>3989.6</v>
      </c>
      <c r="G77" s="46">
        <f t="shared" si="9"/>
        <v>20144.43</v>
      </c>
    </row>
    <row r="78" spans="1:8" s="41" customFormat="1">
      <c r="A78" s="45" t="s">
        <v>97</v>
      </c>
      <c r="B78" s="51"/>
      <c r="C78" s="48">
        <v>100614.28</v>
      </c>
      <c r="D78" s="44">
        <v>142974.35</v>
      </c>
      <c r="E78" s="47">
        <f>SUBTOTAL(9,E72:E77)</f>
        <v>132622.32</v>
      </c>
      <c r="F78" s="47">
        <f>SUBTOTAL(9,F72:F77)</f>
        <v>136390.34</v>
      </c>
      <c r="G78" s="46">
        <f t="shared" si="9"/>
        <v>512601.29000000004</v>
      </c>
    </row>
    <row r="79" spans="1:8" s="41" customFormat="1">
      <c r="G79" s="46" t="s">
        <v>562</v>
      </c>
    </row>
    <row r="80" spans="1:8" s="41" customFormat="1">
      <c r="A80" s="43" t="s">
        <v>6</v>
      </c>
      <c r="B80" s="51" t="s">
        <v>8</v>
      </c>
      <c r="C80" s="48">
        <v>3648.37</v>
      </c>
      <c r="D80" s="44">
        <v>127846.75</v>
      </c>
      <c r="E80" s="47">
        <v>56605.69</v>
      </c>
      <c r="F80" s="47">
        <v>101274.98</v>
      </c>
      <c r="G80" s="46">
        <f t="shared" si="9"/>
        <v>289375.78999999998</v>
      </c>
    </row>
    <row r="81" spans="1:8" s="41" customFormat="1">
      <c r="A81" s="43" t="s">
        <v>6</v>
      </c>
      <c r="B81" s="51" t="s">
        <v>10</v>
      </c>
      <c r="C81" s="49">
        <v>0</v>
      </c>
      <c r="D81" s="44">
        <v>0</v>
      </c>
      <c r="E81" s="47">
        <v>0</v>
      </c>
      <c r="F81" s="47">
        <v>0</v>
      </c>
      <c r="G81" s="46">
        <f t="shared" si="9"/>
        <v>0</v>
      </c>
    </row>
    <row r="82" spans="1:8" s="41" customFormat="1">
      <c r="A82" s="43" t="s">
        <v>6</v>
      </c>
      <c r="B82" s="51" t="s">
        <v>12</v>
      </c>
      <c r="C82" s="48">
        <v>1310.5</v>
      </c>
      <c r="D82" s="44">
        <v>11825.35</v>
      </c>
      <c r="E82" s="47">
        <v>8638.9</v>
      </c>
      <c r="F82" s="47">
        <v>12144.6</v>
      </c>
      <c r="G82" s="46">
        <f t="shared" si="9"/>
        <v>33919.35</v>
      </c>
    </row>
    <row r="83" spans="1:8" s="41" customFormat="1">
      <c r="A83" s="43" t="s">
        <v>6</v>
      </c>
      <c r="B83" s="51" t="s">
        <v>14</v>
      </c>
      <c r="C83" s="48">
        <v>1266.46</v>
      </c>
      <c r="D83" s="44">
        <v>21848.560000000001</v>
      </c>
      <c r="E83" s="47">
        <v>10185.120000000001</v>
      </c>
      <c r="F83" s="47">
        <v>33875.69</v>
      </c>
      <c r="G83" s="46">
        <f t="shared" si="9"/>
        <v>67175.83</v>
      </c>
    </row>
    <row r="84" spans="1:8" s="41" customFormat="1">
      <c r="A84" s="43" t="s">
        <v>6</v>
      </c>
      <c r="B84" s="51" t="s">
        <v>16</v>
      </c>
      <c r="C84" s="49">
        <v>126.56</v>
      </c>
      <c r="D84" s="44">
        <v>4432.21</v>
      </c>
      <c r="E84" s="47">
        <v>1177.92</v>
      </c>
      <c r="F84" s="47">
        <v>8574.17</v>
      </c>
      <c r="G84" s="46">
        <f t="shared" si="9"/>
        <v>14310.86</v>
      </c>
    </row>
    <row r="85" spans="1:8" s="41" customFormat="1">
      <c r="A85" s="45" t="s">
        <v>17</v>
      </c>
      <c r="B85" s="51"/>
      <c r="C85" s="48">
        <v>6351.89</v>
      </c>
      <c r="D85" s="44">
        <v>165952.87</v>
      </c>
      <c r="E85" s="47">
        <f>SUBTOTAL(9,E79:E84)</f>
        <v>76607.63</v>
      </c>
      <c r="F85" s="47">
        <f>SUBTOTAL(9,F79:F84)</f>
        <v>155869.44000000003</v>
      </c>
      <c r="G85" s="46">
        <f t="shared" si="9"/>
        <v>404781.83000000007</v>
      </c>
    </row>
    <row r="87" spans="1:8" s="41" customFormat="1">
      <c r="A87" s="43" t="s">
        <v>419</v>
      </c>
      <c r="B87" s="51" t="s">
        <v>8</v>
      </c>
      <c r="C87" s="48">
        <v>58356.06</v>
      </c>
      <c r="D87" s="44">
        <v>147370.73000000001</v>
      </c>
      <c r="E87" s="47">
        <v>93715.17</v>
      </c>
      <c r="F87" s="47">
        <v>74336.97</v>
      </c>
      <c r="G87" s="46">
        <f t="shared" ref="G87:G92" si="10">SUM(C87:F87)</f>
        <v>373778.93000000005</v>
      </c>
    </row>
    <row r="88" spans="1:8" s="41" customFormat="1">
      <c r="A88" s="43" t="s">
        <v>419</v>
      </c>
      <c r="B88" s="51" t="s">
        <v>10</v>
      </c>
      <c r="C88" s="48">
        <v>11834.96</v>
      </c>
      <c r="D88" s="44">
        <v>15.44</v>
      </c>
      <c r="E88" s="47">
        <v>6673.04</v>
      </c>
      <c r="F88" s="47">
        <v>7539.15</v>
      </c>
      <c r="G88" s="46">
        <f t="shared" si="10"/>
        <v>26062.589999999997</v>
      </c>
      <c r="H88" s="41" t="s">
        <v>576</v>
      </c>
    </row>
    <row r="89" spans="1:8" s="41" customFormat="1">
      <c r="A89" s="43" t="s">
        <v>419</v>
      </c>
      <c r="B89" s="51" t="s">
        <v>12</v>
      </c>
      <c r="C89" s="48">
        <v>5939.46</v>
      </c>
      <c r="D89" s="44">
        <v>14612.54</v>
      </c>
      <c r="E89" s="47">
        <v>5321.64</v>
      </c>
      <c r="F89" s="47">
        <v>6090.47</v>
      </c>
      <c r="G89" s="46">
        <f t="shared" si="10"/>
        <v>31964.11</v>
      </c>
    </row>
    <row r="90" spans="1:8" s="41" customFormat="1">
      <c r="A90" s="43" t="s">
        <v>419</v>
      </c>
      <c r="B90" s="51" t="s">
        <v>14</v>
      </c>
      <c r="C90" s="48">
        <v>8999.6</v>
      </c>
      <c r="D90" s="44">
        <v>14699.14</v>
      </c>
      <c r="E90" s="47">
        <v>13020.9</v>
      </c>
      <c r="F90" s="47">
        <v>3554.96</v>
      </c>
      <c r="G90" s="46">
        <f t="shared" si="10"/>
        <v>40274.6</v>
      </c>
    </row>
    <row r="91" spans="1:8" s="41" customFormat="1">
      <c r="A91" s="43" t="s">
        <v>419</v>
      </c>
      <c r="B91" s="51" t="s">
        <v>16</v>
      </c>
      <c r="C91" s="48">
        <v>4192.7</v>
      </c>
      <c r="D91" s="44">
        <v>3231.68</v>
      </c>
      <c r="E91" s="47">
        <v>5465.1</v>
      </c>
      <c r="F91" s="47">
        <v>4141.59</v>
      </c>
      <c r="G91" s="46">
        <f t="shared" si="10"/>
        <v>17031.07</v>
      </c>
    </row>
    <row r="92" spans="1:8" s="41" customFormat="1">
      <c r="A92" s="45" t="s">
        <v>425</v>
      </c>
      <c r="B92" s="51"/>
      <c r="C92" s="48">
        <v>89322.78</v>
      </c>
      <c r="D92" s="44">
        <v>179929.53000000003</v>
      </c>
      <c r="E92" s="47">
        <f>SUBTOTAL(9,E86:E91)</f>
        <v>124195.84999999999</v>
      </c>
      <c r="F92" s="47">
        <f>SUBTOTAL(9,F86:F91)</f>
        <v>95663.14</v>
      </c>
      <c r="G92" s="46">
        <f t="shared" si="10"/>
        <v>489111.30000000005</v>
      </c>
    </row>
  </sheetData>
  <mergeCells count="1">
    <mergeCell ref="A1:G1"/>
  </mergeCells>
  <phoneticPr fontId="10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J60" sqref="J60"/>
    </sheetView>
  </sheetViews>
  <sheetFormatPr baseColWidth="10" defaultRowHeight="14" x14ac:dyDescent="0"/>
  <cols>
    <col min="1" max="1" width="13.83203125" style="38" customWidth="1"/>
    <col min="2" max="2" width="23.33203125" style="38" customWidth="1"/>
    <col min="3" max="7" width="13.6640625" style="38" customWidth="1"/>
    <col min="8" max="16384" width="10.83203125" style="38"/>
  </cols>
  <sheetData>
    <row r="1" spans="1:9" s="54" customFormat="1" ht="26" customHeight="1">
      <c r="A1" s="66" t="s">
        <v>570</v>
      </c>
      <c r="B1" s="66"/>
      <c r="C1" s="66"/>
      <c r="D1" s="66"/>
      <c r="E1" s="66"/>
      <c r="F1" s="66"/>
      <c r="G1" s="66"/>
    </row>
    <row r="2" spans="1:9" s="39" customFormat="1">
      <c r="A2" s="39" t="s">
        <v>2</v>
      </c>
      <c r="C2" s="39" t="s">
        <v>571</v>
      </c>
      <c r="D2" s="40" t="s">
        <v>572</v>
      </c>
      <c r="E2" s="40" t="s">
        <v>573</v>
      </c>
      <c r="F2" s="40" t="s">
        <v>574</v>
      </c>
      <c r="G2" s="39" t="s">
        <v>563</v>
      </c>
    </row>
    <row r="3" spans="1:9" s="41" customFormat="1">
      <c r="A3" s="43" t="s">
        <v>43</v>
      </c>
      <c r="B3" s="51" t="s">
        <v>8</v>
      </c>
      <c r="C3" s="48">
        <v>223585.71</v>
      </c>
      <c r="D3" s="44">
        <v>578789.9</v>
      </c>
      <c r="E3" s="47">
        <v>0</v>
      </c>
      <c r="F3" s="47">
        <v>732872.56</v>
      </c>
      <c r="G3" s="46">
        <f t="shared" ref="G3:G8" si="0">SUM(C3:F3)</f>
        <v>1535248.17</v>
      </c>
    </row>
    <row r="4" spans="1:9" s="41" customFormat="1">
      <c r="A4" s="43" t="s">
        <v>43</v>
      </c>
      <c r="B4" s="51" t="s">
        <v>10</v>
      </c>
      <c r="C4" s="49">
        <v>0</v>
      </c>
      <c r="D4" s="44">
        <v>102980.43</v>
      </c>
      <c r="E4" s="47">
        <v>335854.09</v>
      </c>
      <c r="F4" s="47">
        <v>530524.30000000005</v>
      </c>
      <c r="G4" s="46">
        <f t="shared" si="0"/>
        <v>969358.82000000007</v>
      </c>
    </row>
    <row r="5" spans="1:9" s="41" customFormat="1">
      <c r="A5" s="43" t="s">
        <v>43</v>
      </c>
      <c r="B5" s="51" t="s">
        <v>12</v>
      </c>
      <c r="C5" s="48">
        <v>15690.44</v>
      </c>
      <c r="D5" s="44">
        <v>27586.73</v>
      </c>
      <c r="E5" s="47">
        <v>0</v>
      </c>
      <c r="F5" s="47">
        <v>25623.64</v>
      </c>
      <c r="G5" s="46">
        <f t="shared" si="0"/>
        <v>68900.81</v>
      </c>
    </row>
    <row r="6" spans="1:9" s="41" customFormat="1">
      <c r="A6" s="43" t="s">
        <v>43</v>
      </c>
      <c r="B6" s="51" t="s">
        <v>14</v>
      </c>
      <c r="C6" s="48">
        <v>20908.52</v>
      </c>
      <c r="D6" s="44">
        <v>71696.36</v>
      </c>
      <c r="E6" s="47">
        <v>0</v>
      </c>
      <c r="F6" s="47">
        <v>11349.21</v>
      </c>
      <c r="G6" s="46">
        <f t="shared" si="0"/>
        <v>103954.09</v>
      </c>
    </row>
    <row r="7" spans="1:9" s="41" customFormat="1">
      <c r="A7" s="43" t="s">
        <v>43</v>
      </c>
      <c r="B7" s="51" t="s">
        <v>16</v>
      </c>
      <c r="C7" s="48">
        <v>46460.639999999999</v>
      </c>
      <c r="D7" s="44">
        <v>170515.21</v>
      </c>
      <c r="E7" s="47">
        <v>0</v>
      </c>
      <c r="F7" s="47">
        <v>93029.89</v>
      </c>
      <c r="G7" s="46">
        <f t="shared" si="0"/>
        <v>310005.74</v>
      </c>
    </row>
    <row r="8" spans="1:9" s="41" customFormat="1">
      <c r="A8" s="45" t="s">
        <v>49</v>
      </c>
      <c r="B8" s="51"/>
      <c r="C8" s="48">
        <v>306645.31</v>
      </c>
      <c r="D8" s="44">
        <v>951568.63</v>
      </c>
      <c r="E8" s="47">
        <f>SUBTOTAL(9,E3:E7)</f>
        <v>335854.09</v>
      </c>
      <c r="F8" s="47">
        <f>SUBTOTAL(9,F3:F7)</f>
        <v>1393399.5999999999</v>
      </c>
      <c r="G8" s="46">
        <f t="shared" si="0"/>
        <v>2987467.63</v>
      </c>
    </row>
    <row r="9" spans="1:9" s="41" customFormat="1">
      <c r="A9" s="45" t="s">
        <v>49</v>
      </c>
      <c r="B9" s="51"/>
      <c r="C9" s="52">
        <v>149535.96</v>
      </c>
      <c r="D9" s="44">
        <v>951568.63</v>
      </c>
      <c r="E9" s="42">
        <v>318873.62</v>
      </c>
      <c r="F9" s="53">
        <v>272497.13</v>
      </c>
      <c r="G9" s="46">
        <f t="shared" ref="G9" si="1">SUM(C9:F9)</f>
        <v>1692475.3399999999</v>
      </c>
    </row>
    <row r="11" spans="1:9" s="41" customFormat="1">
      <c r="A11" s="43" t="s">
        <v>163</v>
      </c>
      <c r="B11" s="51" t="s">
        <v>8</v>
      </c>
      <c r="C11" s="48">
        <v>42729.78</v>
      </c>
      <c r="D11" s="44">
        <v>470217.23</v>
      </c>
      <c r="E11" s="47">
        <v>147425.60000000001</v>
      </c>
      <c r="F11" s="47">
        <v>228867.49</v>
      </c>
      <c r="G11" s="46">
        <f t="shared" ref="G11:G16" si="2">SUM(C11:F11)</f>
        <v>889240.1</v>
      </c>
    </row>
    <row r="12" spans="1:9" s="41" customFormat="1">
      <c r="A12" s="43" t="s">
        <v>163</v>
      </c>
      <c r="B12" s="51" t="s">
        <v>10</v>
      </c>
      <c r="C12" s="48">
        <v>82636.899999999994</v>
      </c>
      <c r="D12" s="44">
        <v>135129.71</v>
      </c>
      <c r="E12" s="47">
        <v>647.54</v>
      </c>
      <c r="F12" s="47">
        <v>169763.9</v>
      </c>
      <c r="G12" s="46">
        <f t="shared" si="2"/>
        <v>388178.05</v>
      </c>
      <c r="I12" s="56"/>
    </row>
    <row r="13" spans="1:9" s="41" customFormat="1">
      <c r="A13" s="43" t="s">
        <v>163</v>
      </c>
      <c r="B13" s="51" t="s">
        <v>12</v>
      </c>
      <c r="C13" s="48">
        <v>50460.33</v>
      </c>
      <c r="D13" s="44">
        <v>54272.65</v>
      </c>
      <c r="E13" s="47">
        <v>0</v>
      </c>
      <c r="F13" s="47">
        <v>107568.74</v>
      </c>
      <c r="G13" s="46">
        <f t="shared" si="2"/>
        <v>212301.72000000003</v>
      </c>
    </row>
    <row r="14" spans="1:9" s="41" customFormat="1">
      <c r="A14" s="43" t="s">
        <v>163</v>
      </c>
      <c r="B14" s="51" t="s">
        <v>14</v>
      </c>
      <c r="C14" s="48">
        <v>16417.39</v>
      </c>
      <c r="D14" s="44">
        <v>44543.24</v>
      </c>
      <c r="E14" s="47">
        <v>5204.2700000000004</v>
      </c>
      <c r="F14" s="47">
        <v>7305.23</v>
      </c>
      <c r="G14" s="46">
        <f t="shared" si="2"/>
        <v>73470.12999999999</v>
      </c>
    </row>
    <row r="15" spans="1:9" s="41" customFormat="1">
      <c r="A15" s="43" t="s">
        <v>163</v>
      </c>
      <c r="B15" s="51" t="s">
        <v>16</v>
      </c>
      <c r="C15" s="49">
        <v>215.82</v>
      </c>
      <c r="D15" s="44">
        <v>13388.43</v>
      </c>
      <c r="E15" s="47">
        <v>63.32</v>
      </c>
      <c r="F15" s="47">
        <v>765.79</v>
      </c>
      <c r="G15" s="46">
        <f t="shared" si="2"/>
        <v>14433.36</v>
      </c>
    </row>
    <row r="16" spans="1:9" s="41" customFormat="1">
      <c r="A16" s="45" t="s">
        <v>169</v>
      </c>
      <c r="B16" s="51"/>
      <c r="C16" s="48">
        <v>192460.22</v>
      </c>
      <c r="D16" s="44">
        <v>717551.26</v>
      </c>
      <c r="E16" s="47">
        <f>SUBTOTAL(9,E10:E15)</f>
        <v>153340.73000000001</v>
      </c>
      <c r="F16" s="47">
        <f>SUBTOTAL(9,F10:F15)</f>
        <v>514271.14999999997</v>
      </c>
      <c r="G16" s="46">
        <f t="shared" si="2"/>
        <v>1577623.3599999999</v>
      </c>
    </row>
    <row r="18" spans="1:9" s="41" customFormat="1">
      <c r="A18" s="43" t="s">
        <v>171</v>
      </c>
      <c r="B18" s="51" t="s">
        <v>8</v>
      </c>
      <c r="C18" s="49">
        <v>0</v>
      </c>
      <c r="D18" s="44">
        <v>54.36</v>
      </c>
      <c r="E18" s="47">
        <v>0</v>
      </c>
      <c r="F18" s="47">
        <v>57.02</v>
      </c>
      <c r="G18" s="46">
        <f t="shared" ref="G18:G23" si="3">SUM(C18:F18)</f>
        <v>111.38</v>
      </c>
    </row>
    <row r="19" spans="1:9" s="41" customFormat="1">
      <c r="A19" s="43" t="s">
        <v>171</v>
      </c>
      <c r="B19" s="51" t="s">
        <v>10</v>
      </c>
      <c r="C19" s="49">
        <v>0</v>
      </c>
      <c r="D19" s="44">
        <v>0</v>
      </c>
      <c r="E19" s="47">
        <v>0</v>
      </c>
      <c r="F19" s="47">
        <v>0</v>
      </c>
      <c r="G19" s="46">
        <f t="shared" si="3"/>
        <v>0</v>
      </c>
    </row>
    <row r="20" spans="1:9" s="41" customFormat="1">
      <c r="A20" s="43" t="s">
        <v>171</v>
      </c>
      <c r="B20" s="51" t="s">
        <v>12</v>
      </c>
      <c r="C20" s="49">
        <v>0</v>
      </c>
      <c r="D20" s="44">
        <v>93.6</v>
      </c>
      <c r="E20" s="47">
        <v>0</v>
      </c>
      <c r="F20" s="47">
        <v>131.16999999999999</v>
      </c>
      <c r="G20" s="46">
        <f t="shared" si="3"/>
        <v>224.76999999999998</v>
      </c>
    </row>
    <row r="21" spans="1:9" s="41" customFormat="1">
      <c r="A21" s="43" t="s">
        <v>171</v>
      </c>
      <c r="B21" s="51" t="s">
        <v>14</v>
      </c>
      <c r="C21" s="49">
        <v>100.99</v>
      </c>
      <c r="D21" s="44">
        <v>0</v>
      </c>
      <c r="E21" s="47">
        <v>0</v>
      </c>
      <c r="F21" s="47">
        <v>34.07</v>
      </c>
      <c r="G21" s="46">
        <f t="shared" si="3"/>
        <v>135.06</v>
      </c>
    </row>
    <row r="22" spans="1:9" s="41" customFormat="1">
      <c r="A22" s="43" t="s">
        <v>171</v>
      </c>
      <c r="B22" s="51" t="s">
        <v>16</v>
      </c>
      <c r="C22" s="49">
        <v>0</v>
      </c>
      <c r="D22" s="44">
        <v>0</v>
      </c>
      <c r="E22" s="47">
        <v>0</v>
      </c>
      <c r="F22" s="47">
        <v>0</v>
      </c>
      <c r="G22" s="46">
        <f t="shared" si="3"/>
        <v>0</v>
      </c>
    </row>
    <row r="23" spans="1:9" s="41" customFormat="1">
      <c r="A23" s="45" t="s">
        <v>177</v>
      </c>
      <c r="B23" s="51"/>
      <c r="C23" s="49">
        <v>100.99</v>
      </c>
      <c r="D23" s="44">
        <v>147.95999999999998</v>
      </c>
      <c r="E23" s="47">
        <f>SUBTOTAL(9,E17:E22)</f>
        <v>0</v>
      </c>
      <c r="F23" s="47">
        <f>SUBTOTAL(9,F17:F22)</f>
        <v>222.26</v>
      </c>
      <c r="G23" s="46">
        <f t="shared" si="3"/>
        <v>471.21</v>
      </c>
    </row>
    <row r="25" spans="1:9" s="41" customFormat="1">
      <c r="A25" s="43" t="s">
        <v>83</v>
      </c>
      <c r="B25" s="51" t="s">
        <v>8</v>
      </c>
      <c r="C25" s="48">
        <v>404099.8</v>
      </c>
      <c r="D25" s="44">
        <v>259815.26</v>
      </c>
      <c r="E25" s="47">
        <v>178731.66</v>
      </c>
      <c r="F25" s="47">
        <v>251173.31</v>
      </c>
      <c r="G25" s="46">
        <f t="shared" ref="G25:G30" si="4">SUM(C25:F25)</f>
        <v>1093820.03</v>
      </c>
    </row>
    <row r="26" spans="1:9" s="41" customFormat="1">
      <c r="A26" s="43" t="s">
        <v>83</v>
      </c>
      <c r="B26" s="51" t="s">
        <v>10</v>
      </c>
      <c r="C26" s="48">
        <v>28965.45</v>
      </c>
      <c r="D26" s="44">
        <v>14357.52</v>
      </c>
      <c r="E26" s="47">
        <v>14387.96</v>
      </c>
      <c r="F26" s="47">
        <v>11175.85</v>
      </c>
      <c r="G26" s="46">
        <f t="shared" si="4"/>
        <v>68886.78</v>
      </c>
      <c r="I26" s="56"/>
    </row>
    <row r="27" spans="1:9" s="41" customFormat="1">
      <c r="A27" s="43" t="s">
        <v>83</v>
      </c>
      <c r="B27" s="51" t="s">
        <v>12</v>
      </c>
      <c r="C27" s="48">
        <v>36401.129999999997</v>
      </c>
      <c r="D27" s="44">
        <v>16987.82</v>
      </c>
      <c r="E27" s="47">
        <v>18669.59</v>
      </c>
      <c r="F27" s="47">
        <v>16845.48</v>
      </c>
      <c r="G27" s="46">
        <f t="shared" si="4"/>
        <v>88904.01999999999</v>
      </c>
    </row>
    <row r="28" spans="1:9" s="41" customFormat="1">
      <c r="A28" s="43" t="s">
        <v>83</v>
      </c>
      <c r="B28" s="51" t="s">
        <v>14</v>
      </c>
      <c r="C28" s="48">
        <v>69429.31</v>
      </c>
      <c r="D28" s="44">
        <v>29679.39</v>
      </c>
      <c r="E28" s="47">
        <v>11812.15</v>
      </c>
      <c r="F28" s="47">
        <v>6324.08</v>
      </c>
      <c r="G28" s="46">
        <f t="shared" si="4"/>
        <v>117244.93</v>
      </c>
    </row>
    <row r="29" spans="1:9" s="41" customFormat="1">
      <c r="A29" s="43" t="s">
        <v>83</v>
      </c>
      <c r="B29" s="51" t="s">
        <v>16</v>
      </c>
      <c r="C29" s="48">
        <v>36613.78</v>
      </c>
      <c r="D29" s="44">
        <v>12930.37</v>
      </c>
      <c r="E29" s="47">
        <v>5040.37</v>
      </c>
      <c r="F29" s="47">
        <v>4329.6899999999996</v>
      </c>
      <c r="G29" s="46">
        <f t="shared" si="4"/>
        <v>58914.210000000006</v>
      </c>
    </row>
    <row r="30" spans="1:9" s="41" customFormat="1">
      <c r="A30" s="45" t="s">
        <v>89</v>
      </c>
      <c r="B30" s="51"/>
      <c r="C30" s="48">
        <v>575509.47</v>
      </c>
      <c r="D30" s="44">
        <v>333770.36000000004</v>
      </c>
      <c r="E30" s="47">
        <f>SUBTOTAL(9,E24:E29)</f>
        <v>228641.72999999998</v>
      </c>
      <c r="F30" s="47">
        <f>SUBTOTAL(9,F24:F29)</f>
        <v>289848.40999999997</v>
      </c>
      <c r="G30" s="46">
        <f t="shared" si="4"/>
        <v>1427769.97</v>
      </c>
    </row>
    <row r="32" spans="1:9" s="41" customFormat="1">
      <c r="A32" s="43" t="s">
        <v>339</v>
      </c>
      <c r="B32" s="51" t="s">
        <v>8</v>
      </c>
      <c r="C32" s="48">
        <v>23930.13</v>
      </c>
      <c r="D32" s="44">
        <v>78830.3</v>
      </c>
      <c r="E32" s="47">
        <v>127297.05</v>
      </c>
      <c r="F32" s="47">
        <v>162938.01</v>
      </c>
      <c r="G32" s="46">
        <f t="shared" ref="G32:G44" si="5">SUM(C32:F32)</f>
        <v>392995.49</v>
      </c>
    </row>
    <row r="33" spans="1:9" s="41" customFormat="1">
      <c r="A33" s="43" t="s">
        <v>339</v>
      </c>
      <c r="B33" s="51" t="s">
        <v>10</v>
      </c>
      <c r="C33" s="48">
        <v>24027.279999999999</v>
      </c>
      <c r="D33" s="44">
        <v>30464.11</v>
      </c>
      <c r="E33" s="47">
        <v>18327.68</v>
      </c>
      <c r="F33" s="47">
        <v>25109.8</v>
      </c>
      <c r="G33" s="46">
        <f t="shared" si="5"/>
        <v>97928.87000000001</v>
      </c>
      <c r="I33" s="56"/>
    </row>
    <row r="34" spans="1:9" s="41" customFormat="1">
      <c r="A34" s="43" t="s">
        <v>339</v>
      </c>
      <c r="B34" s="51" t="s">
        <v>12</v>
      </c>
      <c r="C34" s="48">
        <v>22915.82</v>
      </c>
      <c r="D34" s="44">
        <v>16040.46</v>
      </c>
      <c r="E34" s="47">
        <v>16194.55</v>
      </c>
      <c r="F34" s="47">
        <v>27244.34</v>
      </c>
      <c r="G34" s="46">
        <f t="shared" si="5"/>
        <v>82395.17</v>
      </c>
    </row>
    <row r="35" spans="1:9" s="41" customFormat="1">
      <c r="A35" s="43" t="s">
        <v>339</v>
      </c>
      <c r="B35" s="51" t="s">
        <v>14</v>
      </c>
      <c r="C35" s="48">
        <v>8265.26</v>
      </c>
      <c r="D35" s="44">
        <v>33994.26</v>
      </c>
      <c r="E35" s="47">
        <v>2730.93</v>
      </c>
      <c r="F35" s="47">
        <v>17882.46</v>
      </c>
      <c r="G35" s="46">
        <f t="shared" si="5"/>
        <v>62872.91</v>
      </c>
    </row>
    <row r="36" spans="1:9" s="41" customFormat="1">
      <c r="A36" s="43" t="s">
        <v>339</v>
      </c>
      <c r="B36" s="51" t="s">
        <v>16</v>
      </c>
      <c r="C36" s="48">
        <v>1032.1199999999999</v>
      </c>
      <c r="D36" s="44">
        <v>6631.3</v>
      </c>
      <c r="E36" s="47">
        <v>21.43</v>
      </c>
      <c r="F36" s="47">
        <v>5024.33</v>
      </c>
      <c r="G36" s="46">
        <f t="shared" si="5"/>
        <v>12709.18</v>
      </c>
    </row>
    <row r="37" spans="1:9" s="41" customFormat="1">
      <c r="A37" s="45" t="s">
        <v>345</v>
      </c>
      <c r="B37" s="51"/>
      <c r="C37" s="48">
        <v>80170.61</v>
      </c>
      <c r="D37" s="44">
        <v>165960.43</v>
      </c>
      <c r="E37" s="47">
        <f>SUBTOTAL(9,E31:E36)</f>
        <v>164571.63999999998</v>
      </c>
      <c r="F37" s="47">
        <f>SUBTOTAL(9,F31:F36)</f>
        <v>238198.93999999997</v>
      </c>
      <c r="G37" s="46">
        <f t="shared" si="5"/>
        <v>648901.61999999988</v>
      </c>
    </row>
    <row r="38" spans="1:9" s="41" customFormat="1">
      <c r="D38" s="42"/>
      <c r="E38" s="42"/>
      <c r="F38" s="42"/>
      <c r="G38" s="46" t="s">
        <v>562</v>
      </c>
    </row>
    <row r="39" spans="1:9" s="41" customFormat="1">
      <c r="A39" s="43" t="s">
        <v>19</v>
      </c>
      <c r="B39" s="51" t="s">
        <v>8</v>
      </c>
      <c r="C39" s="48">
        <v>12910.62</v>
      </c>
      <c r="D39" s="44">
        <v>215185.27</v>
      </c>
      <c r="E39" s="47">
        <v>71728.59</v>
      </c>
      <c r="F39" s="47">
        <v>156027.63</v>
      </c>
      <c r="G39" s="46">
        <f t="shared" si="5"/>
        <v>455852.11</v>
      </c>
    </row>
    <row r="40" spans="1:9" s="41" customFormat="1">
      <c r="A40" s="43" t="s">
        <v>19</v>
      </c>
      <c r="B40" s="51" t="s">
        <v>10</v>
      </c>
      <c r="C40" s="49">
        <v>0</v>
      </c>
      <c r="D40" s="44">
        <v>0</v>
      </c>
      <c r="E40" s="47">
        <v>0</v>
      </c>
      <c r="F40" s="47">
        <v>0</v>
      </c>
      <c r="G40" s="46">
        <f t="shared" si="5"/>
        <v>0</v>
      </c>
    </row>
    <row r="41" spans="1:9" s="41" customFormat="1">
      <c r="A41" s="43" t="s">
        <v>19</v>
      </c>
      <c r="B41" s="51" t="s">
        <v>12</v>
      </c>
      <c r="C41" s="49">
        <v>0</v>
      </c>
      <c r="D41" s="44">
        <v>0</v>
      </c>
      <c r="E41" s="47">
        <v>0</v>
      </c>
      <c r="F41" s="47">
        <v>0</v>
      </c>
      <c r="G41" s="46">
        <f t="shared" si="5"/>
        <v>0</v>
      </c>
    </row>
    <row r="42" spans="1:9" s="41" customFormat="1">
      <c r="A42" s="43" t="s">
        <v>19</v>
      </c>
      <c r="B42" s="51" t="s">
        <v>14</v>
      </c>
      <c r="C42" s="48">
        <v>2910.4</v>
      </c>
      <c r="D42" s="44">
        <v>9615.58</v>
      </c>
      <c r="E42" s="47">
        <v>2771.17</v>
      </c>
      <c r="F42" s="47">
        <v>32914.36</v>
      </c>
      <c r="G42" s="46">
        <f t="shared" si="5"/>
        <v>48211.51</v>
      </c>
    </row>
    <row r="43" spans="1:9" s="41" customFormat="1">
      <c r="A43" s="43" t="s">
        <v>19</v>
      </c>
      <c r="B43" s="51" t="s">
        <v>16</v>
      </c>
      <c r="C43" s="49">
        <v>0</v>
      </c>
      <c r="D43" s="44">
        <v>0</v>
      </c>
      <c r="E43" s="47">
        <v>0</v>
      </c>
      <c r="F43" s="47">
        <v>0</v>
      </c>
      <c r="G43" s="46">
        <f t="shared" si="5"/>
        <v>0</v>
      </c>
    </row>
    <row r="44" spans="1:9" s="41" customFormat="1">
      <c r="A44" s="45" t="s">
        <v>25</v>
      </c>
      <c r="B44" s="51"/>
      <c r="C44" s="48">
        <v>15821.02</v>
      </c>
      <c r="D44" s="44">
        <v>224800.84999999998</v>
      </c>
      <c r="E44" s="47">
        <f>SUBTOTAL(9,E38:E43)</f>
        <v>74499.759999999995</v>
      </c>
      <c r="F44" s="47">
        <f>SUBTOTAL(9,F38:F43)</f>
        <v>188941.99</v>
      </c>
      <c r="G44" s="46">
        <f t="shared" si="5"/>
        <v>504063.61999999994</v>
      </c>
    </row>
    <row r="46" spans="1:9" s="41" customFormat="1">
      <c r="A46" s="43" t="s">
        <v>147</v>
      </c>
      <c r="B46" s="51" t="s">
        <v>8</v>
      </c>
      <c r="C46" s="48">
        <v>94688.74</v>
      </c>
      <c r="D46" s="44">
        <v>217983.25</v>
      </c>
      <c r="E46" s="47">
        <v>207950.47</v>
      </c>
      <c r="F46" s="53">
        <v>148982.13</v>
      </c>
      <c r="G46" s="46">
        <f t="shared" ref="G46:G51" si="6">SUM(C46:F46)</f>
        <v>669604.59</v>
      </c>
    </row>
    <row r="47" spans="1:9" s="41" customFormat="1">
      <c r="A47" s="43" t="s">
        <v>147</v>
      </c>
      <c r="B47" s="51" t="s">
        <v>10</v>
      </c>
      <c r="C47" s="48">
        <v>23592.17</v>
      </c>
      <c r="D47" s="44">
        <v>1819.58</v>
      </c>
      <c r="E47" s="47">
        <v>1014.72</v>
      </c>
      <c r="F47" s="53">
        <v>8121.22</v>
      </c>
      <c r="G47" s="46">
        <f t="shared" si="6"/>
        <v>34547.69</v>
      </c>
    </row>
    <row r="48" spans="1:9" s="41" customFormat="1">
      <c r="A48" s="43" t="s">
        <v>147</v>
      </c>
      <c r="B48" s="51" t="s">
        <v>12</v>
      </c>
      <c r="C48" s="48">
        <v>15579.06</v>
      </c>
      <c r="D48" s="44">
        <v>32029.27</v>
      </c>
      <c r="E48" s="47">
        <v>17957.66</v>
      </c>
      <c r="F48" s="53">
        <v>8890.58</v>
      </c>
      <c r="G48" s="46">
        <f t="shared" si="6"/>
        <v>74456.570000000007</v>
      </c>
    </row>
    <row r="49" spans="1:7" s="41" customFormat="1">
      <c r="A49" s="43" t="s">
        <v>147</v>
      </c>
      <c r="B49" s="51" t="s">
        <v>14</v>
      </c>
      <c r="C49" s="48">
        <v>38707.72</v>
      </c>
      <c r="D49" s="44">
        <v>19473.52</v>
      </c>
      <c r="E49" s="47">
        <v>13476.81</v>
      </c>
      <c r="F49" s="53">
        <v>14494.56</v>
      </c>
      <c r="G49" s="46">
        <f t="shared" si="6"/>
        <v>86152.61</v>
      </c>
    </row>
    <row r="50" spans="1:7" s="41" customFormat="1">
      <c r="A50" s="43" t="s">
        <v>147</v>
      </c>
      <c r="B50" s="51" t="s">
        <v>16</v>
      </c>
      <c r="C50" s="48">
        <v>24962.95</v>
      </c>
      <c r="D50" s="44">
        <v>41442.800000000003</v>
      </c>
      <c r="E50" s="47">
        <v>17339.8</v>
      </c>
      <c r="F50" s="53">
        <v>21790.85</v>
      </c>
      <c r="G50" s="46">
        <f t="shared" si="6"/>
        <v>105536.4</v>
      </c>
    </row>
    <row r="51" spans="1:7" s="41" customFormat="1">
      <c r="A51" s="45" t="s">
        <v>153</v>
      </c>
      <c r="B51" s="51"/>
      <c r="C51" s="48">
        <v>197530.64</v>
      </c>
      <c r="D51" s="44">
        <v>312748.42</v>
      </c>
      <c r="E51" s="47">
        <f>SUBTOTAL(9,E45:E50)</f>
        <v>257739.46</v>
      </c>
      <c r="F51" s="53">
        <v>202279.34</v>
      </c>
      <c r="G51" s="46">
        <f t="shared" si="6"/>
        <v>970297.86</v>
      </c>
    </row>
  </sheetData>
  <mergeCells count="1">
    <mergeCell ref="A1:G1"/>
  </mergeCells>
  <phoneticPr fontId="10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3"/>
  <sheetViews>
    <sheetView topLeftCell="A62" workbookViewId="0">
      <selection activeCell="A62" sqref="A62"/>
    </sheetView>
  </sheetViews>
  <sheetFormatPr baseColWidth="10" defaultColWidth="8.83203125" defaultRowHeight="14" x14ac:dyDescent="0"/>
  <cols>
    <col min="1" max="1" width="14.1640625" style="41" customWidth="1"/>
    <col min="2" max="2" width="20.83203125" style="41" customWidth="1"/>
    <col min="3" max="3" width="12.6640625" style="58" customWidth="1"/>
    <col min="4" max="4" width="12.6640625" style="86" customWidth="1"/>
    <col min="5" max="5" width="12.83203125" style="100" customWidth="1"/>
    <col min="6" max="6" width="14" style="101" customWidth="1"/>
    <col min="7" max="7" width="13" style="46" customWidth="1"/>
    <col min="8" max="8" width="11" style="41" customWidth="1"/>
    <col min="9" max="16384" width="8.83203125" style="41"/>
  </cols>
  <sheetData>
    <row r="1" spans="1:7" ht="20">
      <c r="A1" s="62" t="s">
        <v>578</v>
      </c>
      <c r="B1" s="94"/>
      <c r="C1" s="94"/>
      <c r="D1" s="95"/>
    </row>
    <row r="2" spans="1:7" s="40" customFormat="1">
      <c r="A2" s="40" t="s">
        <v>2</v>
      </c>
      <c r="C2" s="40" t="s">
        <v>574</v>
      </c>
      <c r="D2" s="87" t="s">
        <v>579</v>
      </c>
      <c r="E2" s="67" t="s">
        <v>580</v>
      </c>
      <c r="F2" s="67" t="s">
        <v>581</v>
      </c>
      <c r="G2" s="67" t="s">
        <v>563</v>
      </c>
    </row>
    <row r="3" spans="1:7" s="58" customFormat="1">
      <c r="D3" s="86"/>
      <c r="E3" s="100"/>
      <c r="F3" s="101"/>
      <c r="G3" s="101"/>
    </row>
    <row r="4" spans="1:7" s="58" customFormat="1">
      <c r="A4" s="102" t="s">
        <v>227</v>
      </c>
      <c r="B4" s="103" t="s">
        <v>8</v>
      </c>
      <c r="C4" s="110">
        <v>11871.74</v>
      </c>
      <c r="D4" s="106">
        <v>21153.77</v>
      </c>
      <c r="E4" s="100">
        <v>5406.45</v>
      </c>
      <c r="F4" s="101">
        <v>16849.37</v>
      </c>
      <c r="G4" s="101"/>
    </row>
    <row r="5" spans="1:7" s="58" customFormat="1">
      <c r="A5" s="102" t="s">
        <v>227</v>
      </c>
      <c r="B5" s="103" t="s">
        <v>10</v>
      </c>
      <c r="C5" s="110">
        <v>0</v>
      </c>
      <c r="D5" s="107">
        <v>0</v>
      </c>
      <c r="E5" s="100">
        <v>0</v>
      </c>
      <c r="F5" s="101">
        <v>0</v>
      </c>
      <c r="G5" s="101"/>
    </row>
    <row r="6" spans="1:7" s="58" customFormat="1">
      <c r="A6" s="102" t="s">
        <v>227</v>
      </c>
      <c r="B6" s="103" t="s">
        <v>12</v>
      </c>
      <c r="C6" s="110">
        <v>540.85</v>
      </c>
      <c r="D6" s="106">
        <v>1351.47</v>
      </c>
      <c r="E6" s="100">
        <v>274.66000000000003</v>
      </c>
      <c r="F6" s="101">
        <v>927.14</v>
      </c>
      <c r="G6" s="101"/>
    </row>
    <row r="7" spans="1:7" s="58" customFormat="1">
      <c r="A7" s="102" t="s">
        <v>227</v>
      </c>
      <c r="B7" s="103" t="s">
        <v>14</v>
      </c>
      <c r="C7" s="110">
        <v>0</v>
      </c>
      <c r="D7" s="107">
        <v>0</v>
      </c>
      <c r="E7" s="100">
        <v>0</v>
      </c>
      <c r="F7" s="101">
        <v>0</v>
      </c>
      <c r="G7" s="101"/>
    </row>
    <row r="8" spans="1:7" s="58" customFormat="1">
      <c r="A8" s="102" t="s">
        <v>227</v>
      </c>
      <c r="B8" s="103" t="s">
        <v>16</v>
      </c>
      <c r="C8" s="110">
        <v>0</v>
      </c>
      <c r="D8" s="107">
        <v>0</v>
      </c>
      <c r="E8" s="100">
        <v>0</v>
      </c>
      <c r="F8" s="101">
        <v>0</v>
      </c>
      <c r="G8" s="101"/>
    </row>
    <row r="9" spans="1:7" s="58" customFormat="1">
      <c r="A9" s="104" t="s">
        <v>233</v>
      </c>
      <c r="B9" s="103"/>
      <c r="C9" s="110">
        <v>12412.59</v>
      </c>
      <c r="D9" s="106">
        <v>22505.24</v>
      </c>
      <c r="E9" s="100">
        <v>5681.11</v>
      </c>
      <c r="F9" s="101">
        <v>17776.509999999998</v>
      </c>
      <c r="G9" s="101">
        <f>SUM(C9:F9)</f>
        <v>58375.45</v>
      </c>
    </row>
    <row r="10" spans="1:7" s="58" customFormat="1">
      <c r="A10" s="104"/>
      <c r="B10" s="103"/>
      <c r="C10" s="111"/>
      <c r="D10" s="86"/>
      <c r="E10" s="100"/>
      <c r="F10" s="101"/>
      <c r="G10" s="101"/>
    </row>
    <row r="11" spans="1:7" s="58" customFormat="1">
      <c r="A11" s="102" t="s">
        <v>219</v>
      </c>
      <c r="B11" s="103" t="s">
        <v>8</v>
      </c>
      <c r="C11" s="110">
        <v>1764.49</v>
      </c>
      <c r="D11" s="106">
        <v>2830.73</v>
      </c>
      <c r="E11" s="100">
        <v>1020.76</v>
      </c>
      <c r="F11" s="101">
        <v>379.1</v>
      </c>
      <c r="G11" s="101"/>
    </row>
    <row r="12" spans="1:7" s="58" customFormat="1">
      <c r="A12" s="102" t="s">
        <v>219</v>
      </c>
      <c r="B12" s="103" t="s">
        <v>10</v>
      </c>
      <c r="C12" s="110">
        <v>0</v>
      </c>
      <c r="D12" s="107">
        <v>0</v>
      </c>
      <c r="E12" s="100">
        <v>0</v>
      </c>
      <c r="F12" s="101">
        <v>0</v>
      </c>
      <c r="G12" s="101"/>
    </row>
    <row r="13" spans="1:7" s="58" customFormat="1">
      <c r="A13" s="102" t="s">
        <v>219</v>
      </c>
      <c r="B13" s="103" t="s">
        <v>12</v>
      </c>
      <c r="C13" s="110">
        <v>0</v>
      </c>
      <c r="D13" s="106">
        <v>4122.88</v>
      </c>
      <c r="E13" s="100">
        <v>101.33</v>
      </c>
      <c r="F13" s="101">
        <v>0</v>
      </c>
      <c r="G13" s="101"/>
    </row>
    <row r="14" spans="1:7" s="58" customFormat="1">
      <c r="A14" s="102" t="s">
        <v>219</v>
      </c>
      <c r="B14" s="103" t="s">
        <v>14</v>
      </c>
      <c r="C14" s="110">
        <v>155.77000000000001</v>
      </c>
      <c r="D14" s="107">
        <v>81.239999999999995</v>
      </c>
      <c r="E14" s="100">
        <v>0</v>
      </c>
      <c r="F14" s="101">
        <v>51.92</v>
      </c>
      <c r="G14" s="101"/>
    </row>
    <row r="15" spans="1:7" s="58" customFormat="1">
      <c r="A15" s="102" t="s">
        <v>219</v>
      </c>
      <c r="B15" s="103" t="s">
        <v>16</v>
      </c>
      <c r="C15" s="110">
        <v>190.6</v>
      </c>
      <c r="D15" s="106">
        <v>1025.24</v>
      </c>
      <c r="E15" s="100">
        <v>0</v>
      </c>
      <c r="F15" s="101">
        <v>383.15</v>
      </c>
      <c r="G15" s="101"/>
    </row>
    <row r="16" spans="1:7" s="58" customFormat="1">
      <c r="A16" s="104" t="s">
        <v>225</v>
      </c>
      <c r="B16" s="103"/>
      <c r="C16" s="110">
        <v>2110.86</v>
      </c>
      <c r="D16" s="106">
        <v>8060.09</v>
      </c>
      <c r="E16" s="100">
        <v>1122.0899999999999</v>
      </c>
      <c r="F16" s="101">
        <v>814.17</v>
      </c>
      <c r="G16" s="101">
        <f>SUM(C16:F16)</f>
        <v>12107.210000000001</v>
      </c>
    </row>
    <row r="17" spans="1:7" s="58" customFormat="1">
      <c r="D17" s="86"/>
      <c r="E17" s="100"/>
      <c r="F17" s="101"/>
      <c r="G17" s="101"/>
    </row>
    <row r="18" spans="1:7" s="58" customFormat="1">
      <c r="A18" s="102" t="s">
        <v>35</v>
      </c>
      <c r="B18" s="103" t="s">
        <v>8</v>
      </c>
      <c r="C18" s="110">
        <v>113420.38</v>
      </c>
      <c r="D18" s="106">
        <v>30642.75</v>
      </c>
      <c r="E18" s="100">
        <v>42084.25</v>
      </c>
      <c r="F18" s="101">
        <v>132044.51</v>
      </c>
      <c r="G18" s="101"/>
    </row>
    <row r="19" spans="1:7" s="58" customFormat="1">
      <c r="A19" s="102" t="s">
        <v>35</v>
      </c>
      <c r="B19" s="103" t="s">
        <v>10</v>
      </c>
      <c r="C19" s="110">
        <v>239.93</v>
      </c>
      <c r="D19" s="106">
        <v>11142.27</v>
      </c>
      <c r="E19" s="100">
        <v>23622.5</v>
      </c>
      <c r="F19" s="101">
        <v>0</v>
      </c>
      <c r="G19" s="101"/>
    </row>
    <row r="20" spans="1:7" s="58" customFormat="1">
      <c r="A20" s="102" t="s">
        <v>35</v>
      </c>
      <c r="B20" s="103" t="s">
        <v>12</v>
      </c>
      <c r="C20" s="110">
        <v>525.29999999999995</v>
      </c>
      <c r="D20" s="106">
        <v>1848.17</v>
      </c>
      <c r="E20" s="100">
        <v>4336.6099999999997</v>
      </c>
      <c r="F20" s="101">
        <v>15.84</v>
      </c>
      <c r="G20" s="101"/>
    </row>
    <row r="21" spans="1:7" s="58" customFormat="1">
      <c r="A21" s="102" t="s">
        <v>35</v>
      </c>
      <c r="B21" s="103" t="s">
        <v>14</v>
      </c>
      <c r="C21" s="110">
        <v>2448.9299999999998</v>
      </c>
      <c r="D21" s="107">
        <v>178.85</v>
      </c>
      <c r="E21" s="100">
        <v>1488.39</v>
      </c>
      <c r="F21" s="101">
        <v>330.66</v>
      </c>
      <c r="G21" s="101"/>
    </row>
    <row r="22" spans="1:7" s="58" customFormat="1">
      <c r="A22" s="102" t="s">
        <v>35</v>
      </c>
      <c r="B22" s="103" t="s">
        <v>16</v>
      </c>
      <c r="C22" s="110">
        <v>2080.98</v>
      </c>
      <c r="D22" s="107">
        <v>507.19</v>
      </c>
      <c r="E22" s="100">
        <v>2160.7199999999998</v>
      </c>
      <c r="F22" s="101">
        <v>2506.6799999999998</v>
      </c>
      <c r="G22" s="101"/>
    </row>
    <row r="23" spans="1:7" s="58" customFormat="1">
      <c r="A23" s="104" t="s">
        <v>41</v>
      </c>
      <c r="B23" s="103"/>
      <c r="C23" s="110">
        <v>118715.52</v>
      </c>
      <c r="D23" s="106">
        <v>44319.23</v>
      </c>
      <c r="E23" s="100">
        <v>73692.47</v>
      </c>
      <c r="F23" s="101">
        <v>134897.69</v>
      </c>
      <c r="G23" s="101">
        <f>SUM(C23:F23)</f>
        <v>371624.91000000003</v>
      </c>
    </row>
    <row r="24" spans="1:7" s="58" customFormat="1">
      <c r="D24" s="86"/>
      <c r="E24" s="100"/>
      <c r="F24" s="101"/>
      <c r="G24" s="101"/>
    </row>
    <row r="25" spans="1:7" s="58" customFormat="1">
      <c r="A25" s="102" t="s">
        <v>243</v>
      </c>
      <c r="B25" s="103" t="s">
        <v>8</v>
      </c>
      <c r="C25" s="110">
        <v>6248.93</v>
      </c>
      <c r="D25" s="106">
        <v>8361.92</v>
      </c>
      <c r="E25" s="100">
        <v>6624.57</v>
      </c>
      <c r="F25" s="101">
        <v>763.16</v>
      </c>
      <c r="G25" s="101"/>
    </row>
    <row r="26" spans="1:7" s="58" customFormat="1">
      <c r="A26" s="102" t="s">
        <v>243</v>
      </c>
      <c r="B26" s="103" t="s">
        <v>10</v>
      </c>
      <c r="C26" s="110">
        <v>0</v>
      </c>
      <c r="D26" s="107">
        <v>0</v>
      </c>
      <c r="E26" s="100">
        <v>0</v>
      </c>
      <c r="F26" s="101">
        <v>0</v>
      </c>
      <c r="G26" s="101"/>
    </row>
    <row r="27" spans="1:7" s="58" customFormat="1">
      <c r="A27" s="102" t="s">
        <v>243</v>
      </c>
      <c r="B27" s="103" t="s">
        <v>12</v>
      </c>
      <c r="C27" s="110">
        <v>0</v>
      </c>
      <c r="D27" s="107">
        <v>0</v>
      </c>
      <c r="E27" s="100">
        <v>0</v>
      </c>
      <c r="F27" s="101">
        <v>0</v>
      </c>
      <c r="G27" s="101"/>
    </row>
    <row r="28" spans="1:7" s="58" customFormat="1">
      <c r="A28" s="102" t="s">
        <v>243</v>
      </c>
      <c r="B28" s="103" t="s">
        <v>14</v>
      </c>
      <c r="C28" s="110">
        <v>0</v>
      </c>
      <c r="D28" s="107">
        <v>0</v>
      </c>
      <c r="E28" s="100">
        <v>0</v>
      </c>
      <c r="F28" s="101">
        <v>0</v>
      </c>
      <c r="G28" s="101"/>
    </row>
    <row r="29" spans="1:7" s="58" customFormat="1">
      <c r="A29" s="102" t="s">
        <v>243</v>
      </c>
      <c r="B29" s="103" t="s">
        <v>16</v>
      </c>
      <c r="C29" s="110">
        <v>0</v>
      </c>
      <c r="D29" s="107">
        <v>0</v>
      </c>
      <c r="E29" s="100">
        <v>0</v>
      </c>
      <c r="F29" s="101">
        <v>0</v>
      </c>
      <c r="G29" s="101"/>
    </row>
    <row r="30" spans="1:7" s="58" customFormat="1">
      <c r="A30" s="104" t="s">
        <v>249</v>
      </c>
      <c r="B30" s="103"/>
      <c r="C30" s="110">
        <f>SUBTOTAL(9,C25:C29)</f>
        <v>6248.93</v>
      </c>
      <c r="D30" s="106">
        <v>8361.92</v>
      </c>
      <c r="E30" s="100">
        <v>6624.57</v>
      </c>
      <c r="F30" s="101">
        <v>763.16</v>
      </c>
      <c r="G30" s="101">
        <f>SUM(C30:F30)</f>
        <v>21998.579999999998</v>
      </c>
    </row>
    <row r="31" spans="1:7" s="58" customFormat="1">
      <c r="D31" s="86"/>
      <c r="E31" s="100"/>
      <c r="F31" s="101"/>
      <c r="G31" s="101"/>
    </row>
    <row r="32" spans="1:7" s="58" customFormat="1">
      <c r="A32" s="102" t="s">
        <v>467</v>
      </c>
      <c r="B32" s="103" t="s">
        <v>8</v>
      </c>
      <c r="C32" s="110">
        <v>70623.41</v>
      </c>
      <c r="D32" s="106">
        <v>2294.3000000000002</v>
      </c>
      <c r="E32" s="100">
        <v>16807.78</v>
      </c>
      <c r="F32" s="101">
        <v>56055.32</v>
      </c>
      <c r="G32" s="101"/>
    </row>
    <row r="33" spans="1:7" s="58" customFormat="1">
      <c r="A33" s="102" t="s">
        <v>467</v>
      </c>
      <c r="B33" s="103" t="s">
        <v>10</v>
      </c>
      <c r="C33" s="110">
        <v>0</v>
      </c>
      <c r="D33" s="107">
        <v>0</v>
      </c>
      <c r="E33" s="100">
        <v>0</v>
      </c>
      <c r="F33" s="101">
        <v>0</v>
      </c>
      <c r="G33" s="101"/>
    </row>
    <row r="34" spans="1:7" s="58" customFormat="1">
      <c r="A34" s="102" t="s">
        <v>467</v>
      </c>
      <c r="B34" s="103" t="s">
        <v>12</v>
      </c>
      <c r="C34" s="110">
        <v>0</v>
      </c>
      <c r="D34" s="107">
        <v>0</v>
      </c>
      <c r="E34" s="100">
        <v>0</v>
      </c>
      <c r="F34" s="101">
        <v>0</v>
      </c>
      <c r="G34" s="101"/>
    </row>
    <row r="35" spans="1:7" s="58" customFormat="1">
      <c r="A35" s="102" t="s">
        <v>467</v>
      </c>
      <c r="B35" s="103" t="s">
        <v>14</v>
      </c>
      <c r="C35" s="110">
        <v>0</v>
      </c>
      <c r="D35" s="107">
        <v>0</v>
      </c>
      <c r="E35" s="100">
        <v>0</v>
      </c>
      <c r="F35" s="101">
        <v>0</v>
      </c>
      <c r="G35" s="101"/>
    </row>
    <row r="36" spans="1:7" s="58" customFormat="1">
      <c r="A36" s="102" t="s">
        <v>467</v>
      </c>
      <c r="B36" s="103" t="s">
        <v>16</v>
      </c>
      <c r="C36" s="110">
        <v>3438.11</v>
      </c>
      <c r="D36" s="107">
        <v>310.14</v>
      </c>
      <c r="E36" s="100">
        <v>1066.48</v>
      </c>
      <c r="F36" s="101">
        <v>3736.06</v>
      </c>
      <c r="G36" s="101"/>
    </row>
    <row r="37" spans="1:7" s="58" customFormat="1">
      <c r="A37" s="104" t="s">
        <v>473</v>
      </c>
      <c r="B37" s="103"/>
      <c r="C37" s="110">
        <f>SUBTOTAL(9,C32:C36)</f>
        <v>74061.52</v>
      </c>
      <c r="D37" s="106">
        <v>2604.44</v>
      </c>
      <c r="E37" s="100">
        <v>17874.259999999998</v>
      </c>
      <c r="F37" s="101">
        <v>59791.38</v>
      </c>
      <c r="G37" s="101">
        <f>SUM(C37:F37)</f>
        <v>154331.6</v>
      </c>
    </row>
    <row r="38" spans="1:7" s="58" customFormat="1">
      <c r="D38" s="86"/>
      <c r="E38" s="100"/>
      <c r="F38" s="101"/>
      <c r="G38" s="101"/>
    </row>
    <row r="39" spans="1:7" s="58" customFormat="1">
      <c r="D39" s="86"/>
      <c r="E39" s="100"/>
      <c r="F39" s="101"/>
      <c r="G39" s="101"/>
    </row>
    <row r="40" spans="1:7" s="58" customFormat="1">
      <c r="A40" s="102" t="s">
        <v>43</v>
      </c>
      <c r="B40" s="103" t="s">
        <v>8</v>
      </c>
      <c r="C40" s="110">
        <v>732872.56</v>
      </c>
      <c r="D40" s="106">
        <v>380771.42</v>
      </c>
      <c r="E40" s="100">
        <v>224483.65</v>
      </c>
      <c r="F40" s="101">
        <v>298934.21000000002</v>
      </c>
      <c r="G40" s="101"/>
    </row>
    <row r="41" spans="1:7" s="58" customFormat="1">
      <c r="A41" s="102" t="s">
        <v>43</v>
      </c>
      <c r="B41" s="103" t="s">
        <v>10</v>
      </c>
      <c r="C41" s="110">
        <v>530524.30000000005</v>
      </c>
      <c r="D41" s="106">
        <v>59561.88</v>
      </c>
      <c r="E41" s="100">
        <v>520288.31</v>
      </c>
      <c r="F41" s="101">
        <v>101128.52</v>
      </c>
      <c r="G41" s="101"/>
    </row>
    <row r="42" spans="1:7" s="58" customFormat="1">
      <c r="A42" s="102" t="s">
        <v>43</v>
      </c>
      <c r="B42" s="103" t="s">
        <v>12</v>
      </c>
      <c r="C42" s="110">
        <v>25623.64</v>
      </c>
      <c r="D42" s="106">
        <v>17731.12</v>
      </c>
      <c r="E42" s="100">
        <v>15518.28</v>
      </c>
      <c r="F42" s="101">
        <v>11394.4</v>
      </c>
      <c r="G42" s="101"/>
    </row>
    <row r="43" spans="1:7" s="58" customFormat="1">
      <c r="A43" s="102" t="s">
        <v>43</v>
      </c>
      <c r="B43" s="103" t="s">
        <v>14</v>
      </c>
      <c r="C43" s="110">
        <v>11349.21</v>
      </c>
      <c r="D43" s="106">
        <v>46418.94</v>
      </c>
      <c r="E43" s="100">
        <v>1107.19</v>
      </c>
      <c r="F43" s="101">
        <v>0</v>
      </c>
      <c r="G43" s="101"/>
    </row>
    <row r="44" spans="1:7" s="58" customFormat="1">
      <c r="A44" s="102" t="s">
        <v>43</v>
      </c>
      <c r="B44" s="103" t="s">
        <v>16</v>
      </c>
      <c r="C44" s="110">
        <v>93029.89</v>
      </c>
      <c r="D44" s="106">
        <v>58116.28</v>
      </c>
      <c r="E44" s="100">
        <v>16323.2</v>
      </c>
      <c r="F44" s="101">
        <v>66466.58</v>
      </c>
      <c r="G44" s="101"/>
    </row>
    <row r="45" spans="1:7" s="58" customFormat="1">
      <c r="A45" s="104" t="s">
        <v>49</v>
      </c>
      <c r="B45" s="103"/>
      <c r="C45" s="110">
        <f>SUBTOTAL(9,C40:C44)</f>
        <v>1393399.5999999999</v>
      </c>
      <c r="D45" s="106">
        <v>562599.64</v>
      </c>
      <c r="E45" s="100">
        <v>777720.63</v>
      </c>
      <c r="F45" s="101">
        <v>477923.71</v>
      </c>
      <c r="G45" s="101">
        <f>SUM(C45:F45)</f>
        <v>3211643.5799999996</v>
      </c>
    </row>
    <row r="46" spans="1:7" s="58" customFormat="1">
      <c r="D46" s="86"/>
      <c r="E46" s="100"/>
      <c r="F46" s="101"/>
      <c r="G46" s="101"/>
    </row>
    <row r="47" spans="1:7" s="58" customFormat="1">
      <c r="A47" s="102" t="s">
        <v>451</v>
      </c>
      <c r="B47" s="103" t="s">
        <v>8</v>
      </c>
      <c r="C47" s="110">
        <v>16698.939999999999</v>
      </c>
      <c r="D47" s="106">
        <v>4262.4399999999996</v>
      </c>
      <c r="E47" s="100">
        <v>9213.31</v>
      </c>
      <c r="F47" s="101">
        <v>16998.53</v>
      </c>
      <c r="G47" s="101"/>
    </row>
    <row r="48" spans="1:7" s="58" customFormat="1">
      <c r="A48" s="102" t="s">
        <v>451</v>
      </c>
      <c r="B48" s="103" t="s">
        <v>10</v>
      </c>
      <c r="C48" s="110">
        <v>1273.5899999999999</v>
      </c>
      <c r="D48" s="107">
        <v>281.89999999999998</v>
      </c>
      <c r="E48" s="100">
        <v>2806.17</v>
      </c>
      <c r="F48" s="101">
        <v>0</v>
      </c>
      <c r="G48" s="101"/>
    </row>
    <row r="49" spans="1:7" s="58" customFormat="1">
      <c r="A49" s="102" t="s">
        <v>451</v>
      </c>
      <c r="B49" s="103" t="s">
        <v>12</v>
      </c>
      <c r="C49" s="110">
        <v>40049.93</v>
      </c>
      <c r="D49" s="106">
        <v>12608.22</v>
      </c>
      <c r="E49" s="100">
        <v>18270.09</v>
      </c>
      <c r="F49" s="101">
        <v>23325.65</v>
      </c>
      <c r="G49" s="101"/>
    </row>
    <row r="50" spans="1:7" s="58" customFormat="1">
      <c r="A50" s="102" t="s">
        <v>451</v>
      </c>
      <c r="B50" s="103" t="s">
        <v>14</v>
      </c>
      <c r="C50" s="110">
        <v>0</v>
      </c>
      <c r="D50" s="107">
        <v>0</v>
      </c>
      <c r="E50" s="100">
        <v>0</v>
      </c>
      <c r="F50" s="101">
        <v>0</v>
      </c>
      <c r="G50" s="101"/>
    </row>
    <row r="51" spans="1:7" s="58" customFormat="1">
      <c r="A51" s="102" t="s">
        <v>451</v>
      </c>
      <c r="B51" s="103" t="s">
        <v>16</v>
      </c>
      <c r="C51" s="110">
        <v>540.95000000000005</v>
      </c>
      <c r="D51" s="107">
        <v>187.44</v>
      </c>
      <c r="E51" s="100">
        <v>0</v>
      </c>
      <c r="F51" s="101">
        <v>0</v>
      </c>
      <c r="G51" s="101"/>
    </row>
    <row r="52" spans="1:7" s="58" customFormat="1">
      <c r="A52" s="104" t="s">
        <v>457</v>
      </c>
      <c r="B52" s="103"/>
      <c r="C52" s="110">
        <f>SUBTOTAL(9,C46:C51)</f>
        <v>58563.409999999996</v>
      </c>
      <c r="D52" s="106">
        <v>17340</v>
      </c>
      <c r="E52" s="100">
        <v>30289.57</v>
      </c>
      <c r="F52" s="101">
        <v>40324.18</v>
      </c>
      <c r="G52" s="101">
        <f>SUM(C52:F52)</f>
        <v>146517.16</v>
      </c>
    </row>
    <row r="53" spans="1:7" s="58" customFormat="1">
      <c r="D53" s="70"/>
      <c r="E53" s="100"/>
      <c r="F53" s="101"/>
      <c r="G53" s="101"/>
    </row>
    <row r="54" spans="1:7" s="58" customFormat="1">
      <c r="A54" s="102" t="s">
        <v>515</v>
      </c>
      <c r="B54" s="103" t="s">
        <v>8</v>
      </c>
      <c r="C54" s="110">
        <v>21296.5</v>
      </c>
      <c r="D54" s="107">
        <v>0</v>
      </c>
      <c r="E54" s="100">
        <v>4235.05</v>
      </c>
      <c r="F54" s="101">
        <v>0</v>
      </c>
      <c r="G54" s="101"/>
    </row>
    <row r="55" spans="1:7" s="58" customFormat="1">
      <c r="A55" s="102" t="s">
        <v>515</v>
      </c>
      <c r="B55" s="103" t="s">
        <v>10</v>
      </c>
      <c r="C55" s="110">
        <v>0</v>
      </c>
      <c r="D55" s="107">
        <v>0</v>
      </c>
      <c r="E55" s="100">
        <v>0</v>
      </c>
      <c r="F55" s="101">
        <v>0</v>
      </c>
      <c r="G55" s="101"/>
    </row>
    <row r="56" spans="1:7" s="58" customFormat="1">
      <c r="A56" s="102" t="s">
        <v>515</v>
      </c>
      <c r="B56" s="103" t="s">
        <v>12</v>
      </c>
      <c r="C56" s="110">
        <v>0</v>
      </c>
      <c r="D56" s="106">
        <v>2603.9299999999998</v>
      </c>
      <c r="E56" s="100">
        <v>2281.12</v>
      </c>
      <c r="F56" s="101">
        <v>0</v>
      </c>
      <c r="G56" s="101"/>
    </row>
    <row r="57" spans="1:7" s="58" customFormat="1">
      <c r="A57" s="102" t="s">
        <v>515</v>
      </c>
      <c r="B57" s="103" t="s">
        <v>14</v>
      </c>
      <c r="C57" s="110">
        <v>0</v>
      </c>
      <c r="D57" s="107">
        <v>0</v>
      </c>
      <c r="E57" s="100">
        <v>465.32</v>
      </c>
      <c r="F57" s="101">
        <v>0</v>
      </c>
      <c r="G57" s="101"/>
    </row>
    <row r="58" spans="1:7" s="58" customFormat="1">
      <c r="A58" s="102" t="s">
        <v>515</v>
      </c>
      <c r="B58" s="103" t="s">
        <v>16</v>
      </c>
      <c r="C58" s="110">
        <v>0</v>
      </c>
      <c r="D58" s="107">
        <v>0</v>
      </c>
      <c r="E58" s="100">
        <v>0</v>
      </c>
      <c r="F58" s="101">
        <v>0</v>
      </c>
      <c r="G58" s="101"/>
    </row>
    <row r="59" spans="1:7" s="58" customFormat="1">
      <c r="A59" s="104" t="s">
        <v>521</v>
      </c>
      <c r="B59" s="103"/>
      <c r="C59" s="110">
        <v>21296.5</v>
      </c>
      <c r="D59" s="106">
        <v>2603.9299999999998</v>
      </c>
      <c r="E59" s="100">
        <v>6981.49</v>
      </c>
      <c r="F59" s="101">
        <v>0</v>
      </c>
      <c r="G59" s="101">
        <f>SUM(C59:F59)</f>
        <v>30881.919999999998</v>
      </c>
    </row>
    <row r="60" spans="1:7" s="58" customFormat="1">
      <c r="D60" s="86"/>
      <c r="E60" s="100"/>
      <c r="F60" s="101"/>
      <c r="G60" s="101"/>
    </row>
    <row r="61" spans="1:7" s="58" customFormat="1">
      <c r="A61" s="102" t="s">
        <v>51</v>
      </c>
      <c r="B61" s="103" t="s">
        <v>8</v>
      </c>
      <c r="C61" s="110">
        <v>157.32</v>
      </c>
      <c r="D61" s="107">
        <v>0</v>
      </c>
      <c r="E61" s="100">
        <v>0</v>
      </c>
      <c r="F61" s="101">
        <v>11586.72</v>
      </c>
      <c r="G61" s="101"/>
    </row>
    <row r="62" spans="1:7" s="58" customFormat="1">
      <c r="A62" s="102" t="s">
        <v>51</v>
      </c>
      <c r="B62" s="103" t="s">
        <v>10</v>
      </c>
      <c r="C62" s="110">
        <v>4720.8999999999996</v>
      </c>
      <c r="D62" s="107">
        <v>0</v>
      </c>
      <c r="E62" s="100">
        <v>4333.45</v>
      </c>
      <c r="F62" s="101">
        <v>0</v>
      </c>
      <c r="G62" s="101"/>
    </row>
    <row r="63" spans="1:7" s="58" customFormat="1">
      <c r="A63" s="102" t="s">
        <v>51</v>
      </c>
      <c r="B63" s="103" t="s">
        <v>12</v>
      </c>
      <c r="C63" s="110">
        <v>15187.25</v>
      </c>
      <c r="D63" s="107">
        <v>0</v>
      </c>
      <c r="E63" s="100">
        <v>3449.09</v>
      </c>
      <c r="F63" s="101">
        <v>17045.330000000002</v>
      </c>
      <c r="G63" s="101"/>
    </row>
    <row r="64" spans="1:7" s="58" customFormat="1">
      <c r="A64" s="102" t="s">
        <v>51</v>
      </c>
      <c r="B64" s="103" t="s">
        <v>14</v>
      </c>
      <c r="C64" s="110">
        <v>0</v>
      </c>
      <c r="D64" s="107">
        <v>0</v>
      </c>
      <c r="E64" s="100">
        <v>0</v>
      </c>
      <c r="F64" s="101">
        <v>140.1</v>
      </c>
      <c r="G64" s="101"/>
    </row>
    <row r="65" spans="1:7" s="58" customFormat="1">
      <c r="A65" s="102" t="s">
        <v>51</v>
      </c>
      <c r="B65" s="103" t="s">
        <v>16</v>
      </c>
      <c r="C65" s="110">
        <v>0</v>
      </c>
      <c r="D65" s="107">
        <v>0</v>
      </c>
      <c r="E65" s="100">
        <v>0</v>
      </c>
      <c r="F65" s="101">
        <v>0</v>
      </c>
      <c r="G65" s="101"/>
    </row>
    <row r="66" spans="1:7" s="58" customFormat="1">
      <c r="A66" s="104" t="s">
        <v>57</v>
      </c>
      <c r="B66" s="103"/>
      <c r="C66" s="110">
        <v>20065.47</v>
      </c>
      <c r="D66" s="107">
        <v>0</v>
      </c>
      <c r="E66" s="100">
        <v>7782.54</v>
      </c>
      <c r="F66" s="101">
        <v>28772.15</v>
      </c>
      <c r="G66" s="101">
        <f>SUM(C66:F66)</f>
        <v>56620.160000000003</v>
      </c>
    </row>
    <row r="67" spans="1:7" s="58" customFormat="1">
      <c r="C67" s="112"/>
      <c r="D67" s="86"/>
      <c r="E67" s="100"/>
      <c r="F67" s="101"/>
      <c r="G67" s="101"/>
    </row>
    <row r="68" spans="1:7" s="58" customFormat="1">
      <c r="A68" s="102" t="s">
        <v>67</v>
      </c>
      <c r="B68" s="103" t="s">
        <v>8</v>
      </c>
      <c r="C68" s="110">
        <v>16230.66</v>
      </c>
      <c r="D68" s="106">
        <v>36118.18</v>
      </c>
      <c r="E68" s="100">
        <v>22197.97</v>
      </c>
      <c r="F68" s="101">
        <v>55208.28</v>
      </c>
      <c r="G68" s="101"/>
    </row>
    <row r="69" spans="1:7" s="58" customFormat="1">
      <c r="A69" s="102" t="s">
        <v>67</v>
      </c>
      <c r="B69" s="103" t="s">
        <v>10</v>
      </c>
      <c r="C69" s="110">
        <v>11260.6</v>
      </c>
      <c r="D69" s="106">
        <v>12246.45</v>
      </c>
      <c r="E69" s="100">
        <v>7750</v>
      </c>
      <c r="F69" s="101">
        <v>15676.7</v>
      </c>
      <c r="G69" s="101"/>
    </row>
    <row r="70" spans="1:7" s="58" customFormat="1">
      <c r="A70" s="102" t="s">
        <v>67</v>
      </c>
      <c r="B70" s="103" t="s">
        <v>12</v>
      </c>
      <c r="C70" s="110">
        <v>69738.17</v>
      </c>
      <c r="D70" s="106">
        <v>73946.39</v>
      </c>
      <c r="E70" s="100">
        <v>44093.69</v>
      </c>
      <c r="F70" s="101">
        <v>111990.35</v>
      </c>
      <c r="G70" s="101"/>
    </row>
    <row r="71" spans="1:7" s="58" customFormat="1">
      <c r="A71" s="102" t="s">
        <v>67</v>
      </c>
      <c r="B71" s="103" t="s">
        <v>14</v>
      </c>
      <c r="C71" s="110">
        <v>2067.1799999999998</v>
      </c>
      <c r="D71" s="106">
        <v>2698.58</v>
      </c>
      <c r="E71" s="100">
        <v>865.33</v>
      </c>
      <c r="F71" s="101">
        <v>3092.19</v>
      </c>
      <c r="G71" s="101"/>
    </row>
    <row r="72" spans="1:7" s="58" customFormat="1">
      <c r="A72" s="102" t="s">
        <v>67</v>
      </c>
      <c r="B72" s="103" t="s">
        <v>16</v>
      </c>
      <c r="C72" s="110">
        <v>316.39999999999998</v>
      </c>
      <c r="D72" s="107">
        <v>262.49</v>
      </c>
      <c r="E72" s="100">
        <v>192.86</v>
      </c>
      <c r="F72" s="101">
        <v>711.1</v>
      </c>
      <c r="G72" s="101"/>
    </row>
    <row r="73" spans="1:7" s="58" customFormat="1">
      <c r="A73" s="104" t="s">
        <v>73</v>
      </c>
      <c r="B73" s="103"/>
      <c r="C73" s="110">
        <v>99613.01</v>
      </c>
      <c r="D73" s="106">
        <v>125272.09</v>
      </c>
      <c r="E73" s="100">
        <v>75099.850000000006</v>
      </c>
      <c r="F73" s="101">
        <v>186678.62</v>
      </c>
      <c r="G73" s="101">
        <f>SUM(C73:F73)</f>
        <v>486663.56999999995</v>
      </c>
    </row>
    <row r="74" spans="1:7" s="58" customFormat="1">
      <c r="C74" s="112"/>
      <c r="D74" s="86"/>
      <c r="E74" s="100"/>
      <c r="F74" s="101"/>
      <c r="G74" s="101"/>
    </row>
    <row r="75" spans="1:7" s="58" customFormat="1">
      <c r="A75" s="102" t="s">
        <v>459</v>
      </c>
      <c r="B75" s="103" t="s">
        <v>8</v>
      </c>
      <c r="C75" s="110">
        <v>183347.85</v>
      </c>
      <c r="D75" s="106">
        <v>58071.24</v>
      </c>
      <c r="E75" s="100">
        <v>36140.699999999997</v>
      </c>
      <c r="F75" s="101">
        <v>29174.09</v>
      </c>
      <c r="G75" s="101"/>
    </row>
    <row r="76" spans="1:7" s="58" customFormat="1">
      <c r="A76" s="102" t="s">
        <v>459</v>
      </c>
      <c r="B76" s="103" t="s">
        <v>10</v>
      </c>
      <c r="C76" s="110">
        <v>187267.45</v>
      </c>
      <c r="D76" s="106">
        <v>8907.7999999999993</v>
      </c>
      <c r="E76" s="100">
        <v>54030.74</v>
      </c>
      <c r="F76" s="101">
        <v>29645.47</v>
      </c>
      <c r="G76" s="101"/>
    </row>
    <row r="77" spans="1:7" s="58" customFormat="1">
      <c r="A77" s="102" t="s">
        <v>459</v>
      </c>
      <c r="B77" s="103" t="s">
        <v>12</v>
      </c>
      <c r="C77" s="110">
        <v>61711.4</v>
      </c>
      <c r="D77" s="107">
        <v>933.85</v>
      </c>
      <c r="E77" s="100">
        <v>2017.47</v>
      </c>
      <c r="F77" s="101">
        <v>13191.64</v>
      </c>
      <c r="G77" s="101"/>
    </row>
    <row r="78" spans="1:7" s="58" customFormat="1">
      <c r="A78" s="102" t="s">
        <v>459</v>
      </c>
      <c r="B78" s="103" t="s">
        <v>14</v>
      </c>
      <c r="C78" s="110">
        <v>142773.9</v>
      </c>
      <c r="D78" s="106">
        <v>49473.59</v>
      </c>
      <c r="E78" s="100">
        <v>19930.03</v>
      </c>
      <c r="F78" s="101">
        <v>13572.69</v>
      </c>
      <c r="G78" s="101"/>
    </row>
    <row r="79" spans="1:7" s="58" customFormat="1">
      <c r="A79" s="102" t="s">
        <v>459</v>
      </c>
      <c r="B79" s="103" t="s">
        <v>16</v>
      </c>
      <c r="C79" s="110">
        <v>0</v>
      </c>
      <c r="D79" s="107">
        <v>0</v>
      </c>
      <c r="E79" s="100">
        <v>0</v>
      </c>
      <c r="F79" s="101">
        <v>0</v>
      </c>
      <c r="G79" s="101"/>
    </row>
    <row r="80" spans="1:7" s="58" customFormat="1">
      <c r="A80" s="104" t="s">
        <v>465</v>
      </c>
      <c r="B80" s="103"/>
      <c r="C80" s="110">
        <v>575100.6</v>
      </c>
      <c r="D80" s="106">
        <v>117386.48</v>
      </c>
      <c r="E80" s="100">
        <v>112118.94</v>
      </c>
      <c r="F80" s="101">
        <v>85583.89</v>
      </c>
      <c r="G80" s="101">
        <f>SUM(C80:F80)</f>
        <v>890189.91</v>
      </c>
    </row>
    <row r="81" spans="1:7" s="58" customFormat="1">
      <c r="C81" s="113"/>
      <c r="D81" s="86"/>
      <c r="E81" s="100"/>
      <c r="F81" s="101"/>
      <c r="G81" s="101"/>
    </row>
    <row r="82" spans="1:7" s="58" customFormat="1">
      <c r="A82" s="102" t="s">
        <v>299</v>
      </c>
      <c r="B82" s="103" t="s">
        <v>8</v>
      </c>
      <c r="C82" s="110">
        <v>4395.5</v>
      </c>
      <c r="D82" s="106">
        <v>1687.42</v>
      </c>
      <c r="E82" s="100">
        <v>5121.25</v>
      </c>
      <c r="F82" s="101">
        <v>5131.96</v>
      </c>
      <c r="G82" s="101"/>
    </row>
    <row r="83" spans="1:7" s="58" customFormat="1">
      <c r="A83" s="102" t="s">
        <v>299</v>
      </c>
      <c r="B83" s="103" t="s">
        <v>10</v>
      </c>
      <c r="C83" s="110">
        <v>0</v>
      </c>
      <c r="D83" s="107">
        <v>253.8</v>
      </c>
      <c r="E83" s="100">
        <v>1054.5899999999999</v>
      </c>
      <c r="F83" s="101">
        <v>957.1</v>
      </c>
      <c r="G83" s="101"/>
    </row>
    <row r="84" spans="1:7" s="58" customFormat="1">
      <c r="A84" s="102" t="s">
        <v>299</v>
      </c>
      <c r="B84" s="103" t="s">
        <v>12</v>
      </c>
      <c r="C84" s="110">
        <v>57.48</v>
      </c>
      <c r="D84" s="107">
        <v>0</v>
      </c>
      <c r="E84" s="100">
        <v>5.74</v>
      </c>
      <c r="F84" s="101">
        <v>28.7</v>
      </c>
      <c r="G84" s="101"/>
    </row>
    <row r="85" spans="1:7" s="58" customFormat="1">
      <c r="A85" s="102" t="s">
        <v>299</v>
      </c>
      <c r="B85" s="103" t="s">
        <v>14</v>
      </c>
      <c r="C85" s="110">
        <v>68.150000000000006</v>
      </c>
      <c r="D85" s="107">
        <v>136.30000000000001</v>
      </c>
      <c r="E85" s="100">
        <v>276.92</v>
      </c>
      <c r="F85" s="101">
        <v>138.46</v>
      </c>
      <c r="G85" s="101"/>
    </row>
    <row r="86" spans="1:7" s="58" customFormat="1">
      <c r="A86" s="102" t="s">
        <v>299</v>
      </c>
      <c r="B86" s="103" t="s">
        <v>16</v>
      </c>
      <c r="C86" s="110">
        <v>0</v>
      </c>
      <c r="D86" s="107">
        <v>0</v>
      </c>
      <c r="E86" s="100">
        <v>0</v>
      </c>
      <c r="F86" s="101">
        <v>0</v>
      </c>
      <c r="G86" s="101"/>
    </row>
    <row r="87" spans="1:7" s="58" customFormat="1">
      <c r="A87" s="104" t="s">
        <v>305</v>
      </c>
      <c r="B87" s="103"/>
      <c r="C87" s="110">
        <v>4521.13</v>
      </c>
      <c r="D87" s="106">
        <v>2077.52</v>
      </c>
      <c r="E87" s="100">
        <v>6458.5</v>
      </c>
      <c r="F87" s="101">
        <v>6256.22</v>
      </c>
      <c r="G87" s="101">
        <f>SUM(C87:F87)</f>
        <v>19313.37</v>
      </c>
    </row>
    <row r="88" spans="1:7" s="58" customFormat="1">
      <c r="D88" s="86"/>
      <c r="E88" s="100"/>
      <c r="F88" s="101"/>
      <c r="G88" s="101"/>
    </row>
    <row r="89" spans="1:7" s="58" customFormat="1">
      <c r="A89" s="102" t="s">
        <v>584</v>
      </c>
      <c r="B89" s="103" t="s">
        <v>8</v>
      </c>
      <c r="C89" s="110">
        <v>228867.49</v>
      </c>
      <c r="D89" s="106">
        <v>10685.38</v>
      </c>
      <c r="E89" s="100">
        <v>0</v>
      </c>
      <c r="F89" s="100">
        <v>0</v>
      </c>
      <c r="G89" s="101"/>
    </row>
    <row r="90" spans="1:7" s="58" customFormat="1">
      <c r="A90" s="102" t="s">
        <v>584</v>
      </c>
      <c r="B90" s="103" t="s">
        <v>10</v>
      </c>
      <c r="C90" s="110">
        <v>169763.9</v>
      </c>
      <c r="D90" s="106">
        <v>28323.1</v>
      </c>
      <c r="E90" s="100">
        <v>0</v>
      </c>
      <c r="F90" s="100">
        <v>0</v>
      </c>
      <c r="G90" s="101"/>
    </row>
    <row r="91" spans="1:7" s="58" customFormat="1">
      <c r="A91" s="102" t="s">
        <v>584</v>
      </c>
      <c r="B91" s="103" t="s">
        <v>12</v>
      </c>
      <c r="C91" s="110">
        <v>107568.74</v>
      </c>
      <c r="D91" s="106">
        <v>56004.06</v>
      </c>
      <c r="E91" s="100">
        <v>0</v>
      </c>
      <c r="F91" s="100">
        <v>0</v>
      </c>
      <c r="G91" s="101"/>
    </row>
    <row r="92" spans="1:7" s="58" customFormat="1">
      <c r="A92" s="102" t="s">
        <v>584</v>
      </c>
      <c r="B92" s="103" t="s">
        <v>14</v>
      </c>
      <c r="C92" s="110">
        <v>7305.23</v>
      </c>
      <c r="D92" s="107">
        <v>62.01</v>
      </c>
      <c r="E92" s="100">
        <v>0</v>
      </c>
      <c r="F92" s="100">
        <v>0</v>
      </c>
      <c r="G92" s="101"/>
    </row>
    <row r="93" spans="1:7" s="58" customFormat="1">
      <c r="A93" s="102" t="s">
        <v>584</v>
      </c>
      <c r="B93" s="103" t="s">
        <v>16</v>
      </c>
      <c r="C93" s="110">
        <v>765.79</v>
      </c>
      <c r="D93" s="107">
        <v>53.2</v>
      </c>
      <c r="E93" s="100">
        <v>0</v>
      </c>
      <c r="F93" s="100">
        <v>0</v>
      </c>
      <c r="G93" s="101"/>
    </row>
    <row r="94" spans="1:7" s="58" customFormat="1">
      <c r="A94" s="104" t="s">
        <v>585</v>
      </c>
      <c r="B94" s="103"/>
      <c r="C94" s="110">
        <v>514271.15</v>
      </c>
      <c r="D94" s="106">
        <v>95127.75</v>
      </c>
      <c r="E94" s="100">
        <v>0</v>
      </c>
      <c r="F94" s="100">
        <v>0</v>
      </c>
      <c r="G94" s="101">
        <f>SUM(C94:F94)</f>
        <v>609398.9</v>
      </c>
    </row>
    <row r="95" spans="1:7" s="58" customFormat="1">
      <c r="D95" s="70"/>
      <c r="E95" s="100"/>
      <c r="F95" s="101"/>
      <c r="G95" s="101"/>
    </row>
    <row r="96" spans="1:7" s="58" customFormat="1">
      <c r="A96" s="102" t="s">
        <v>75</v>
      </c>
      <c r="B96" s="103" t="s">
        <v>8</v>
      </c>
      <c r="C96" s="110">
        <v>21647.88</v>
      </c>
      <c r="D96" s="106">
        <v>4571</v>
      </c>
      <c r="E96" s="100">
        <v>8262.82</v>
      </c>
      <c r="F96" s="101">
        <v>21642.57</v>
      </c>
      <c r="G96" s="101"/>
    </row>
    <row r="97" spans="1:7" s="58" customFormat="1">
      <c r="A97" s="102" t="s">
        <v>75</v>
      </c>
      <c r="B97" s="103" t="s">
        <v>10</v>
      </c>
      <c r="C97" s="110">
        <v>3240.99</v>
      </c>
      <c r="D97" s="106">
        <v>3321.28</v>
      </c>
      <c r="E97" s="100">
        <v>4708.32</v>
      </c>
      <c r="F97" s="101">
        <v>0</v>
      </c>
      <c r="G97" s="101"/>
    </row>
    <row r="98" spans="1:7" s="58" customFormat="1">
      <c r="A98" s="102" t="s">
        <v>75</v>
      </c>
      <c r="B98" s="103" t="s">
        <v>12</v>
      </c>
      <c r="C98" s="110">
        <v>622.02</v>
      </c>
      <c r="D98" s="107">
        <v>243.64</v>
      </c>
      <c r="E98" s="100">
        <v>172.01</v>
      </c>
      <c r="F98" s="101">
        <v>49.5</v>
      </c>
      <c r="G98" s="101"/>
    </row>
    <row r="99" spans="1:7" s="58" customFormat="1">
      <c r="A99" s="102" t="s">
        <v>75</v>
      </c>
      <c r="B99" s="103" t="s">
        <v>14</v>
      </c>
      <c r="C99" s="110">
        <v>3765.01</v>
      </c>
      <c r="D99" s="107">
        <v>617.27</v>
      </c>
      <c r="E99" s="100">
        <v>1032.6400000000001</v>
      </c>
      <c r="F99" s="101">
        <v>2462.0100000000002</v>
      </c>
      <c r="G99" s="101"/>
    </row>
    <row r="100" spans="1:7" s="58" customFormat="1">
      <c r="A100" s="102" t="s">
        <v>75</v>
      </c>
      <c r="B100" s="103" t="s">
        <v>16</v>
      </c>
      <c r="C100" s="110">
        <v>658.88</v>
      </c>
      <c r="D100" s="107">
        <v>0</v>
      </c>
      <c r="E100" s="100">
        <v>0</v>
      </c>
      <c r="F100" s="101">
        <v>10.88</v>
      </c>
      <c r="G100" s="101"/>
    </row>
    <row r="101" spans="1:7" s="58" customFormat="1">
      <c r="A101" s="104" t="s">
        <v>81</v>
      </c>
      <c r="B101" s="103"/>
      <c r="C101" s="110">
        <v>29934.78</v>
      </c>
      <c r="D101" s="106">
        <v>8753.19</v>
      </c>
      <c r="E101" s="100">
        <v>14175.79</v>
      </c>
      <c r="F101" s="101">
        <v>24164.959999999999</v>
      </c>
      <c r="G101" s="101">
        <f>SUM(C101:F101)</f>
        <v>77028.72</v>
      </c>
    </row>
    <row r="102" spans="1:7" s="58" customFormat="1">
      <c r="D102" s="86"/>
      <c r="E102" s="100"/>
      <c r="F102" s="101"/>
      <c r="G102" s="101"/>
    </row>
    <row r="103" spans="1:7" s="58" customFormat="1">
      <c r="A103" s="102" t="s">
        <v>235</v>
      </c>
      <c r="B103" s="103" t="s">
        <v>8</v>
      </c>
      <c r="C103" s="110">
        <v>3066.64</v>
      </c>
      <c r="D103" s="107">
        <v>435.88</v>
      </c>
      <c r="E103" s="100">
        <v>0</v>
      </c>
      <c r="F103" s="101">
        <v>4743.87</v>
      </c>
      <c r="G103" s="101"/>
    </row>
    <row r="104" spans="1:7" s="58" customFormat="1">
      <c r="A104" s="102" t="s">
        <v>235</v>
      </c>
      <c r="B104" s="103" t="s">
        <v>10</v>
      </c>
      <c r="C104" s="110">
        <v>0</v>
      </c>
      <c r="D104" s="107">
        <v>0</v>
      </c>
      <c r="E104" s="100">
        <v>0</v>
      </c>
      <c r="F104" s="101">
        <v>0</v>
      </c>
      <c r="G104" s="101"/>
    </row>
    <row r="105" spans="1:7" s="58" customFormat="1">
      <c r="A105" s="102" t="s">
        <v>235</v>
      </c>
      <c r="B105" s="103" t="s">
        <v>12</v>
      </c>
      <c r="C105" s="110">
        <v>0</v>
      </c>
      <c r="D105" s="107">
        <v>0</v>
      </c>
      <c r="E105" s="100">
        <v>0</v>
      </c>
      <c r="F105" s="101">
        <v>0</v>
      </c>
      <c r="G105" s="101"/>
    </row>
    <row r="106" spans="1:7" s="58" customFormat="1">
      <c r="A106" s="102" t="s">
        <v>235</v>
      </c>
      <c r="B106" s="103" t="s">
        <v>14</v>
      </c>
      <c r="C106" s="110">
        <v>137.03</v>
      </c>
      <c r="D106" s="107">
        <v>115.4</v>
      </c>
      <c r="E106" s="100">
        <v>0</v>
      </c>
      <c r="F106" s="101">
        <v>553.38</v>
      </c>
      <c r="G106" s="101"/>
    </row>
    <row r="107" spans="1:7" s="58" customFormat="1">
      <c r="A107" s="102" t="s">
        <v>235</v>
      </c>
      <c r="B107" s="103" t="s">
        <v>16</v>
      </c>
      <c r="C107" s="110">
        <v>0</v>
      </c>
      <c r="D107" s="107">
        <v>0</v>
      </c>
      <c r="E107" s="100">
        <v>0</v>
      </c>
      <c r="F107" s="101">
        <v>0</v>
      </c>
      <c r="G107" s="101"/>
    </row>
    <row r="108" spans="1:7" s="58" customFormat="1">
      <c r="A108" s="104" t="s">
        <v>241</v>
      </c>
      <c r="B108" s="103"/>
      <c r="C108" s="110">
        <v>3203.67</v>
      </c>
      <c r="D108" s="107">
        <v>551.28</v>
      </c>
      <c r="E108" s="100">
        <v>0</v>
      </c>
      <c r="F108" s="101">
        <v>5297.25</v>
      </c>
      <c r="G108" s="101">
        <f>SUM(C108:F108)</f>
        <v>9052.2000000000007</v>
      </c>
    </row>
    <row r="109" spans="1:7" s="58" customFormat="1">
      <c r="D109" s="86"/>
      <c r="E109" s="100"/>
      <c r="F109" s="101"/>
      <c r="G109" s="101"/>
    </row>
    <row r="110" spans="1:7" s="58" customFormat="1">
      <c r="A110" s="102" t="s">
        <v>171</v>
      </c>
      <c r="B110" s="103" t="s">
        <v>8</v>
      </c>
      <c r="C110" s="110">
        <v>57.02</v>
      </c>
      <c r="D110" s="107">
        <v>172.41</v>
      </c>
      <c r="E110" s="100">
        <v>57.92</v>
      </c>
      <c r="F110" s="101">
        <v>290.98</v>
      </c>
      <c r="G110" s="101"/>
    </row>
    <row r="111" spans="1:7" s="58" customFormat="1">
      <c r="A111" s="102" t="s">
        <v>171</v>
      </c>
      <c r="B111" s="103" t="s">
        <v>10</v>
      </c>
      <c r="C111" s="110">
        <v>0</v>
      </c>
      <c r="D111" s="107">
        <v>0</v>
      </c>
      <c r="E111" s="100">
        <v>0</v>
      </c>
      <c r="F111" s="101">
        <v>0</v>
      </c>
      <c r="G111" s="101"/>
    </row>
    <row r="112" spans="1:7" s="58" customFormat="1">
      <c r="A112" s="102" t="s">
        <v>171</v>
      </c>
      <c r="B112" s="103" t="s">
        <v>12</v>
      </c>
      <c r="C112" s="110">
        <v>131.16999999999999</v>
      </c>
      <c r="D112" s="107">
        <v>555.98</v>
      </c>
      <c r="E112" s="100">
        <v>33.340000000000003</v>
      </c>
      <c r="F112" s="101">
        <v>417.91</v>
      </c>
      <c r="G112" s="101"/>
    </row>
    <row r="113" spans="1:7" s="58" customFormat="1">
      <c r="A113" s="102" t="s">
        <v>171</v>
      </c>
      <c r="B113" s="103" t="s">
        <v>14</v>
      </c>
      <c r="C113" s="110">
        <v>0</v>
      </c>
      <c r="D113" s="107">
        <v>199.83</v>
      </c>
      <c r="E113" s="100">
        <v>559.58000000000004</v>
      </c>
      <c r="F113" s="101">
        <v>728.91</v>
      </c>
      <c r="G113" s="101"/>
    </row>
    <row r="114" spans="1:7" s="58" customFormat="1">
      <c r="A114" s="102" t="s">
        <v>171</v>
      </c>
      <c r="B114" s="103" t="s">
        <v>16</v>
      </c>
      <c r="C114" s="110">
        <v>0</v>
      </c>
      <c r="D114" s="107">
        <v>0</v>
      </c>
      <c r="E114" s="100">
        <v>0</v>
      </c>
      <c r="F114" s="101">
        <v>0</v>
      </c>
      <c r="G114" s="101"/>
    </row>
    <row r="115" spans="1:7" s="58" customFormat="1">
      <c r="A115" s="104" t="s">
        <v>177</v>
      </c>
      <c r="B115" s="103"/>
      <c r="C115" s="110">
        <v>188.19</v>
      </c>
      <c r="D115" s="107">
        <v>928.22</v>
      </c>
      <c r="E115" s="100">
        <v>650.84</v>
      </c>
      <c r="F115" s="101">
        <v>1437.8</v>
      </c>
      <c r="G115" s="101">
        <f>SUM(C115:F115)</f>
        <v>3205.05</v>
      </c>
    </row>
    <row r="116" spans="1:7" s="58" customFormat="1">
      <c r="C116" s="112"/>
      <c r="D116" s="86"/>
      <c r="E116" s="100"/>
      <c r="F116" s="101"/>
      <c r="G116" s="101"/>
    </row>
    <row r="117" spans="1:7" s="58" customFormat="1">
      <c r="A117" s="102" t="s">
        <v>483</v>
      </c>
      <c r="B117" s="103" t="s">
        <v>8</v>
      </c>
      <c r="C117" s="110">
        <v>0</v>
      </c>
      <c r="D117" s="106">
        <v>115408.17</v>
      </c>
      <c r="E117" s="100">
        <v>62087.24</v>
      </c>
      <c r="F117" s="101">
        <v>156045.34</v>
      </c>
      <c r="G117" s="101"/>
    </row>
    <row r="118" spans="1:7" s="58" customFormat="1">
      <c r="A118" s="102" t="s">
        <v>483</v>
      </c>
      <c r="B118" s="103" t="s">
        <v>10</v>
      </c>
      <c r="C118" s="110">
        <v>0</v>
      </c>
      <c r="D118" s="107">
        <v>0</v>
      </c>
      <c r="E118" s="100">
        <v>0</v>
      </c>
      <c r="F118" s="101">
        <v>0</v>
      </c>
      <c r="G118" s="101"/>
    </row>
    <row r="119" spans="1:7" s="58" customFormat="1">
      <c r="A119" s="102" t="s">
        <v>483</v>
      </c>
      <c r="B119" s="103" t="s">
        <v>12</v>
      </c>
      <c r="C119" s="110">
        <v>0</v>
      </c>
      <c r="D119" s="106">
        <v>4799.91</v>
      </c>
      <c r="E119" s="100">
        <v>2661.92</v>
      </c>
      <c r="F119" s="101">
        <v>5823.6</v>
      </c>
      <c r="G119" s="101"/>
    </row>
    <row r="120" spans="1:7" s="58" customFormat="1">
      <c r="A120" s="102" t="s">
        <v>483</v>
      </c>
      <c r="B120" s="103" t="s">
        <v>14</v>
      </c>
      <c r="C120" s="110">
        <v>0</v>
      </c>
      <c r="D120" s="106">
        <v>3149.87</v>
      </c>
      <c r="E120" s="100">
        <v>6374.6</v>
      </c>
      <c r="F120" s="101">
        <v>2196.96</v>
      </c>
      <c r="G120" s="101"/>
    </row>
    <row r="121" spans="1:7" s="58" customFormat="1">
      <c r="A121" s="102" t="s">
        <v>483</v>
      </c>
      <c r="B121" s="103" t="s">
        <v>16</v>
      </c>
      <c r="C121" s="110">
        <v>0</v>
      </c>
      <c r="D121" s="106">
        <v>1811.18</v>
      </c>
      <c r="E121" s="100">
        <v>1476.48</v>
      </c>
      <c r="F121" s="101">
        <v>2150.02</v>
      </c>
      <c r="G121" s="101"/>
    </row>
    <row r="122" spans="1:7" s="58" customFormat="1">
      <c r="A122" s="104" t="s">
        <v>489</v>
      </c>
      <c r="B122" s="103"/>
      <c r="C122" s="110">
        <v>0</v>
      </c>
      <c r="D122" s="106">
        <v>125169.13</v>
      </c>
      <c r="E122" s="100">
        <v>72600.240000000005</v>
      </c>
      <c r="F122" s="101">
        <v>166215.92000000001</v>
      </c>
      <c r="G122" s="101">
        <f>SUM(C122:F122)</f>
        <v>363985.29000000004</v>
      </c>
    </row>
    <row r="123" spans="1:7" s="58" customFormat="1">
      <c r="C123" s="101"/>
      <c r="D123" s="86"/>
      <c r="E123" s="100"/>
      <c r="F123" s="101"/>
      <c r="G123" s="101"/>
    </row>
    <row r="124" spans="1:7" s="58" customFormat="1">
      <c r="A124" s="102" t="s">
        <v>267</v>
      </c>
      <c r="B124" s="103" t="s">
        <v>8</v>
      </c>
      <c r="C124" s="110">
        <v>33791.410000000003</v>
      </c>
      <c r="D124" s="106">
        <v>10523.95</v>
      </c>
      <c r="E124" s="100">
        <v>8455.07</v>
      </c>
      <c r="F124" s="101">
        <v>13417.96</v>
      </c>
      <c r="G124" s="101"/>
    </row>
    <row r="125" spans="1:7" s="58" customFormat="1">
      <c r="A125" s="102" t="s">
        <v>267</v>
      </c>
      <c r="B125" s="103" t="s">
        <v>10</v>
      </c>
      <c r="C125" s="110">
        <v>2031.87</v>
      </c>
      <c r="D125" s="106">
        <v>11486.52</v>
      </c>
      <c r="E125" s="100">
        <v>0</v>
      </c>
      <c r="F125" s="101">
        <v>54.2</v>
      </c>
      <c r="G125" s="101"/>
    </row>
    <row r="126" spans="1:7" s="58" customFormat="1">
      <c r="A126" s="102" t="s">
        <v>267</v>
      </c>
      <c r="B126" s="103" t="s">
        <v>12</v>
      </c>
      <c r="C126" s="110">
        <v>2195.36</v>
      </c>
      <c r="D126" s="107">
        <v>803.32</v>
      </c>
      <c r="E126" s="100">
        <v>110.13</v>
      </c>
      <c r="F126" s="101">
        <v>847.51</v>
      </c>
      <c r="G126" s="101"/>
    </row>
    <row r="127" spans="1:7" s="58" customFormat="1">
      <c r="A127" s="102" t="s">
        <v>267</v>
      </c>
      <c r="B127" s="103" t="s">
        <v>14</v>
      </c>
      <c r="C127" s="110">
        <v>311.56</v>
      </c>
      <c r="D127" s="107">
        <v>890.16</v>
      </c>
      <c r="E127" s="100">
        <v>1143.72</v>
      </c>
      <c r="F127" s="101">
        <v>2045.64</v>
      </c>
      <c r="G127" s="101"/>
    </row>
    <row r="128" spans="1:7" s="58" customFormat="1">
      <c r="A128" s="102" t="s">
        <v>267</v>
      </c>
      <c r="B128" s="103" t="s">
        <v>16</v>
      </c>
      <c r="C128" s="110">
        <v>936.01</v>
      </c>
      <c r="D128" s="107">
        <v>491.58</v>
      </c>
      <c r="E128" s="100">
        <v>0</v>
      </c>
      <c r="F128" s="101">
        <v>0</v>
      </c>
      <c r="G128" s="101"/>
    </row>
    <row r="129" spans="1:7" s="58" customFormat="1">
      <c r="A129" s="104" t="s">
        <v>273</v>
      </c>
      <c r="B129" s="103"/>
      <c r="C129" s="110">
        <v>39266.21</v>
      </c>
      <c r="D129" s="106">
        <v>24195.53</v>
      </c>
      <c r="E129" s="100">
        <v>9708.92</v>
      </c>
      <c r="F129" s="101">
        <v>16365.31</v>
      </c>
      <c r="G129" s="101">
        <f>SUM(C129:F129)</f>
        <v>89535.97</v>
      </c>
    </row>
    <row r="130" spans="1:7" s="58" customFormat="1">
      <c r="C130" s="112"/>
      <c r="D130" s="86"/>
      <c r="E130" s="100"/>
      <c r="F130" s="101"/>
      <c r="G130" s="101"/>
    </row>
    <row r="131" spans="1:7" s="58" customFormat="1">
      <c r="A131" s="102" t="s">
        <v>347</v>
      </c>
      <c r="B131" s="103" t="s">
        <v>8</v>
      </c>
      <c r="C131" s="110">
        <v>7037.68</v>
      </c>
      <c r="D131" s="106">
        <v>1827.95</v>
      </c>
      <c r="E131" s="100">
        <v>2822.06</v>
      </c>
      <c r="F131" s="101">
        <v>6199.58</v>
      </c>
      <c r="G131" s="101"/>
    </row>
    <row r="132" spans="1:7" s="58" customFormat="1">
      <c r="A132" s="102" t="s">
        <v>347</v>
      </c>
      <c r="B132" s="103" t="s">
        <v>10</v>
      </c>
      <c r="C132" s="110">
        <v>416.13</v>
      </c>
      <c r="D132" s="107">
        <v>145.27000000000001</v>
      </c>
      <c r="E132" s="100">
        <v>563.74</v>
      </c>
      <c r="F132" s="101">
        <v>0</v>
      </c>
      <c r="G132" s="101"/>
    </row>
    <row r="133" spans="1:7" s="58" customFormat="1">
      <c r="A133" s="102" t="s">
        <v>347</v>
      </c>
      <c r="B133" s="103" t="s">
        <v>12</v>
      </c>
      <c r="C133" s="110">
        <v>0</v>
      </c>
      <c r="D133" s="107">
        <v>0</v>
      </c>
      <c r="E133" s="100">
        <v>0</v>
      </c>
      <c r="F133" s="101">
        <v>0</v>
      </c>
      <c r="G133" s="101"/>
    </row>
    <row r="134" spans="1:7" s="58" customFormat="1">
      <c r="A134" s="102" t="s">
        <v>347</v>
      </c>
      <c r="B134" s="103" t="s">
        <v>14</v>
      </c>
      <c r="C134" s="110">
        <v>4420.7700000000004</v>
      </c>
      <c r="D134" s="106">
        <v>1401.78</v>
      </c>
      <c r="E134" s="100">
        <v>1453.74</v>
      </c>
      <c r="F134" s="101">
        <v>405.47</v>
      </c>
      <c r="G134" s="101"/>
    </row>
    <row r="135" spans="1:7" s="58" customFormat="1">
      <c r="A135" s="102" t="s">
        <v>347</v>
      </c>
      <c r="B135" s="103" t="s">
        <v>16</v>
      </c>
      <c r="C135" s="110">
        <v>0</v>
      </c>
      <c r="D135" s="107">
        <v>0</v>
      </c>
      <c r="E135" s="100">
        <v>0</v>
      </c>
      <c r="F135" s="101">
        <v>0</v>
      </c>
      <c r="G135" s="101"/>
    </row>
    <row r="136" spans="1:7" s="58" customFormat="1">
      <c r="A136" s="104" t="s">
        <v>353</v>
      </c>
      <c r="B136" s="103"/>
      <c r="C136" s="110">
        <v>11874.58</v>
      </c>
      <c r="D136" s="106">
        <v>3375</v>
      </c>
      <c r="E136" s="100">
        <v>4839.54</v>
      </c>
      <c r="F136" s="101">
        <v>6605.05</v>
      </c>
      <c r="G136" s="101">
        <f>SUM(C136:F136)</f>
        <v>26694.17</v>
      </c>
    </row>
    <row r="137" spans="1:7" s="58" customFormat="1">
      <c r="C137" s="112"/>
      <c r="D137" s="86"/>
      <c r="E137" s="100"/>
      <c r="F137" s="101"/>
      <c r="G137" s="101"/>
    </row>
    <row r="138" spans="1:7" s="58" customFormat="1">
      <c r="A138" s="102" t="s">
        <v>131</v>
      </c>
      <c r="B138" s="103" t="s">
        <v>8</v>
      </c>
      <c r="C138" s="110">
        <v>16226.83</v>
      </c>
      <c r="D138" s="106">
        <v>5429.67</v>
      </c>
      <c r="E138" s="100">
        <v>8873.8700000000008</v>
      </c>
      <c r="F138" s="101">
        <v>20422.27</v>
      </c>
      <c r="G138" s="101"/>
    </row>
    <row r="139" spans="1:7" s="58" customFormat="1">
      <c r="A139" s="102" t="s">
        <v>131</v>
      </c>
      <c r="B139" s="103" t="s">
        <v>10</v>
      </c>
      <c r="C139" s="110">
        <v>0</v>
      </c>
      <c r="D139" s="107">
        <v>0</v>
      </c>
      <c r="E139" s="100">
        <v>0</v>
      </c>
      <c r="F139" s="101">
        <v>0</v>
      </c>
      <c r="G139" s="101"/>
    </row>
    <row r="140" spans="1:7" s="58" customFormat="1">
      <c r="A140" s="102" t="s">
        <v>131</v>
      </c>
      <c r="B140" s="103" t="s">
        <v>12</v>
      </c>
      <c r="C140" s="110">
        <v>6540.45</v>
      </c>
      <c r="D140" s="106">
        <v>6756.72</v>
      </c>
      <c r="E140" s="100">
        <v>13285.07</v>
      </c>
      <c r="F140" s="101">
        <v>12161.62</v>
      </c>
      <c r="G140" s="101"/>
    </row>
    <row r="141" spans="1:7" s="58" customFormat="1">
      <c r="A141" s="102" t="s">
        <v>131</v>
      </c>
      <c r="B141" s="103" t="s">
        <v>14</v>
      </c>
      <c r="C141" s="110">
        <v>2728.91</v>
      </c>
      <c r="D141" s="107">
        <v>502.42</v>
      </c>
      <c r="E141" s="100">
        <v>1621.45</v>
      </c>
      <c r="F141" s="101">
        <v>2898.36</v>
      </c>
      <c r="G141" s="101"/>
    </row>
    <row r="142" spans="1:7" s="58" customFormat="1">
      <c r="A142" s="102" t="s">
        <v>131</v>
      </c>
      <c r="B142" s="103" t="s">
        <v>16</v>
      </c>
      <c r="C142" s="110">
        <v>0</v>
      </c>
      <c r="D142" s="107">
        <v>0</v>
      </c>
      <c r="E142" s="100">
        <v>0</v>
      </c>
      <c r="F142" s="101">
        <v>0</v>
      </c>
      <c r="G142" s="101"/>
    </row>
    <row r="143" spans="1:7" s="58" customFormat="1">
      <c r="A143" s="104" t="s">
        <v>137</v>
      </c>
      <c r="B143" s="103"/>
      <c r="C143" s="110">
        <v>25496.19</v>
      </c>
      <c r="D143" s="106">
        <v>12688.81</v>
      </c>
      <c r="E143" s="100">
        <v>23780.39</v>
      </c>
      <c r="F143" s="101">
        <v>35482.25</v>
      </c>
      <c r="G143" s="101">
        <f>SUM(C143:F143)</f>
        <v>97447.64</v>
      </c>
    </row>
    <row r="144" spans="1:7" s="58" customFormat="1">
      <c r="D144" s="86"/>
      <c r="E144" s="100"/>
      <c r="F144" s="101"/>
      <c r="G144" s="101"/>
    </row>
    <row r="145" spans="1:10" s="58" customFormat="1">
      <c r="A145" s="102" t="s">
        <v>115</v>
      </c>
      <c r="B145" s="103" t="s">
        <v>8</v>
      </c>
      <c r="C145" s="110">
        <v>15881.78</v>
      </c>
      <c r="D145" s="106">
        <v>5795.1</v>
      </c>
      <c r="E145" s="100">
        <v>0</v>
      </c>
      <c r="F145" s="101">
        <v>13548.87</v>
      </c>
      <c r="G145" s="101"/>
    </row>
    <row r="146" spans="1:10" s="58" customFormat="1">
      <c r="A146" s="102" t="s">
        <v>115</v>
      </c>
      <c r="B146" s="103" t="s">
        <v>10</v>
      </c>
      <c r="C146" s="110">
        <v>0</v>
      </c>
      <c r="D146" s="107">
        <v>0</v>
      </c>
      <c r="E146" s="100">
        <v>0</v>
      </c>
      <c r="F146" s="101">
        <v>0</v>
      </c>
      <c r="G146" s="101"/>
    </row>
    <row r="147" spans="1:10" s="58" customFormat="1">
      <c r="A147" s="102" t="s">
        <v>115</v>
      </c>
      <c r="B147" s="103" t="s">
        <v>12</v>
      </c>
      <c r="C147" s="110">
        <v>0</v>
      </c>
      <c r="D147" s="107">
        <v>0</v>
      </c>
      <c r="E147" s="100">
        <v>0</v>
      </c>
      <c r="F147" s="101">
        <v>0</v>
      </c>
      <c r="G147" s="101"/>
    </row>
    <row r="148" spans="1:10" s="58" customFormat="1">
      <c r="A148" s="102" t="s">
        <v>115</v>
      </c>
      <c r="B148" s="103" t="s">
        <v>14</v>
      </c>
      <c r="C148" s="110">
        <v>0</v>
      </c>
      <c r="D148" s="107">
        <v>0</v>
      </c>
      <c r="E148" s="100">
        <v>0</v>
      </c>
      <c r="F148" s="101">
        <v>615.37</v>
      </c>
      <c r="G148" s="101"/>
    </row>
    <row r="149" spans="1:10" s="58" customFormat="1">
      <c r="A149" s="102" t="s">
        <v>115</v>
      </c>
      <c r="B149" s="103" t="s">
        <v>16</v>
      </c>
      <c r="C149" s="110">
        <v>0</v>
      </c>
      <c r="D149" s="107">
        <v>0</v>
      </c>
      <c r="E149" s="100">
        <v>0</v>
      </c>
      <c r="F149" s="101">
        <v>0</v>
      </c>
      <c r="G149" s="101"/>
    </row>
    <row r="150" spans="1:10" s="58" customFormat="1">
      <c r="A150" s="104" t="s">
        <v>121</v>
      </c>
      <c r="B150" s="103"/>
      <c r="C150" s="110">
        <v>15881.78</v>
      </c>
      <c r="D150" s="106">
        <v>5795.1</v>
      </c>
      <c r="E150" s="100">
        <v>0</v>
      </c>
      <c r="F150" s="101">
        <v>14164.24</v>
      </c>
      <c r="G150" s="101">
        <f>SUM(C150:F150)</f>
        <v>35841.120000000003</v>
      </c>
    </row>
    <row r="151" spans="1:10" s="58" customFormat="1">
      <c r="C151" s="112"/>
      <c r="D151" s="86"/>
      <c r="E151" s="100"/>
      <c r="F151" s="101"/>
      <c r="G151" s="101"/>
    </row>
    <row r="152" spans="1:10" s="58" customFormat="1">
      <c r="A152" s="102" t="s">
        <v>403</v>
      </c>
      <c r="B152" s="103" t="s">
        <v>8</v>
      </c>
      <c r="C152" s="111">
        <v>0</v>
      </c>
      <c r="D152" s="107">
        <v>0</v>
      </c>
      <c r="E152" s="100">
        <v>0</v>
      </c>
      <c r="F152" s="84">
        <v>0</v>
      </c>
      <c r="G152" s="101"/>
    </row>
    <row r="153" spans="1:10" s="58" customFormat="1">
      <c r="A153" s="102" t="s">
        <v>403</v>
      </c>
      <c r="B153" s="103" t="s">
        <v>10</v>
      </c>
      <c r="C153" s="111">
        <v>0</v>
      </c>
      <c r="D153" s="107">
        <v>0</v>
      </c>
      <c r="E153" s="100">
        <v>0</v>
      </c>
      <c r="F153" s="85">
        <v>0</v>
      </c>
      <c r="G153" s="101"/>
    </row>
    <row r="154" spans="1:10" s="58" customFormat="1">
      <c r="A154" s="102" t="s">
        <v>403</v>
      </c>
      <c r="B154" s="103" t="s">
        <v>12</v>
      </c>
      <c r="C154" s="111">
        <v>0</v>
      </c>
      <c r="D154" s="107">
        <v>0</v>
      </c>
      <c r="E154" s="100">
        <v>0</v>
      </c>
      <c r="F154" s="85">
        <v>0</v>
      </c>
      <c r="G154" s="101"/>
    </row>
    <row r="155" spans="1:10" s="58" customFormat="1">
      <c r="A155" s="102" t="s">
        <v>403</v>
      </c>
      <c r="B155" s="103" t="s">
        <v>14</v>
      </c>
      <c r="C155" s="111">
        <v>0</v>
      </c>
      <c r="D155" s="107">
        <v>0</v>
      </c>
      <c r="E155" s="100">
        <v>0</v>
      </c>
      <c r="F155" s="85">
        <v>0</v>
      </c>
      <c r="G155" s="101"/>
    </row>
    <row r="156" spans="1:10" s="58" customFormat="1">
      <c r="A156" s="102" t="s">
        <v>403</v>
      </c>
      <c r="B156" s="103" t="s">
        <v>16</v>
      </c>
      <c r="C156" s="111">
        <v>0</v>
      </c>
      <c r="D156" s="107">
        <v>0</v>
      </c>
      <c r="E156" s="100">
        <v>0</v>
      </c>
      <c r="F156" s="85">
        <v>0</v>
      </c>
      <c r="G156" s="101"/>
    </row>
    <row r="157" spans="1:10" s="58" customFormat="1">
      <c r="A157" s="104" t="s">
        <v>409</v>
      </c>
      <c r="B157" s="103"/>
      <c r="C157" s="111">
        <v>0</v>
      </c>
      <c r="D157" s="107">
        <v>0</v>
      </c>
      <c r="E157" s="100">
        <v>0</v>
      </c>
      <c r="F157" s="85">
        <v>0</v>
      </c>
      <c r="G157" s="101">
        <v>0</v>
      </c>
      <c r="H157" s="101" t="s">
        <v>562</v>
      </c>
      <c r="I157" s="101" t="s">
        <v>562</v>
      </c>
      <c r="J157" s="101" t="s">
        <v>562</v>
      </c>
    </row>
    <row r="158" spans="1:10" s="58" customFormat="1">
      <c r="C158" s="112"/>
      <c r="D158" s="86"/>
      <c r="E158" s="100"/>
      <c r="F158" s="101"/>
      <c r="G158" s="101"/>
    </row>
    <row r="159" spans="1:10" s="58" customFormat="1">
      <c r="A159" s="102" t="s">
        <v>523</v>
      </c>
      <c r="B159" s="103" t="s">
        <v>8</v>
      </c>
      <c r="C159" s="111">
        <v>0</v>
      </c>
      <c r="D159" s="107">
        <v>0</v>
      </c>
      <c r="E159" s="114">
        <v>0</v>
      </c>
      <c r="F159" s="114">
        <v>0</v>
      </c>
      <c r="G159" s="101"/>
    </row>
    <row r="160" spans="1:10" s="58" customFormat="1">
      <c r="A160" s="102" t="s">
        <v>523</v>
      </c>
      <c r="B160" s="103" t="s">
        <v>10</v>
      </c>
      <c r="C160" s="111">
        <v>0</v>
      </c>
      <c r="D160" s="107">
        <v>0</v>
      </c>
      <c r="E160" s="114">
        <v>0</v>
      </c>
      <c r="F160" s="114">
        <v>0</v>
      </c>
      <c r="G160" s="101"/>
    </row>
    <row r="161" spans="1:8" s="58" customFormat="1">
      <c r="A161" s="102" t="s">
        <v>523</v>
      </c>
      <c r="B161" s="103" t="s">
        <v>12</v>
      </c>
      <c r="C161" s="111">
        <v>0</v>
      </c>
      <c r="D161" s="107">
        <v>0</v>
      </c>
      <c r="E161" s="114">
        <v>0</v>
      </c>
      <c r="F161" s="114">
        <v>0</v>
      </c>
      <c r="G161" s="101"/>
    </row>
    <row r="162" spans="1:8" s="58" customFormat="1">
      <c r="A162" s="102" t="s">
        <v>523</v>
      </c>
      <c r="B162" s="103" t="s">
        <v>14</v>
      </c>
      <c r="C162" s="111">
        <v>0</v>
      </c>
      <c r="D162" s="107">
        <v>0</v>
      </c>
      <c r="E162" s="114">
        <v>0</v>
      </c>
      <c r="F162" s="114">
        <v>0</v>
      </c>
      <c r="G162" s="101"/>
    </row>
    <row r="163" spans="1:8" s="58" customFormat="1">
      <c r="A163" s="102" t="s">
        <v>523</v>
      </c>
      <c r="B163" s="103" t="s">
        <v>16</v>
      </c>
      <c r="C163" s="111">
        <v>0</v>
      </c>
      <c r="D163" s="107">
        <v>0</v>
      </c>
      <c r="E163" s="114">
        <v>0</v>
      </c>
      <c r="F163" s="114">
        <v>0</v>
      </c>
      <c r="G163" s="101"/>
    </row>
    <row r="164" spans="1:8" s="58" customFormat="1">
      <c r="A164" s="104" t="s">
        <v>529</v>
      </c>
      <c r="B164" s="103"/>
      <c r="C164" s="111">
        <v>0</v>
      </c>
      <c r="D164" s="107">
        <v>0</v>
      </c>
      <c r="E164" s="114">
        <v>0</v>
      </c>
      <c r="F164" s="114">
        <v>0</v>
      </c>
      <c r="G164" s="101">
        <v>0</v>
      </c>
      <c r="H164" s="101" t="s">
        <v>562</v>
      </c>
    </row>
    <row r="165" spans="1:8" s="58" customFormat="1">
      <c r="D165" s="107" t="s">
        <v>562</v>
      </c>
      <c r="E165" s="100"/>
      <c r="F165" s="101"/>
      <c r="G165" s="101"/>
    </row>
    <row r="166" spans="1:8" s="58" customFormat="1">
      <c r="A166" s="102" t="s">
        <v>211</v>
      </c>
      <c r="B166" s="103" t="s">
        <v>8</v>
      </c>
      <c r="C166" s="110">
        <v>16386.13</v>
      </c>
      <c r="D166" s="106">
        <v>3044.22</v>
      </c>
      <c r="E166" s="100">
        <v>2769.94</v>
      </c>
      <c r="F166" s="101">
        <v>9397.34</v>
      </c>
      <c r="G166" s="101"/>
    </row>
    <row r="167" spans="1:8" s="58" customFormat="1">
      <c r="A167" s="102" t="s">
        <v>211</v>
      </c>
      <c r="B167" s="103" t="s">
        <v>10</v>
      </c>
      <c r="C167" s="110">
        <v>0</v>
      </c>
      <c r="D167" s="107">
        <v>0</v>
      </c>
      <c r="E167" s="100">
        <v>0</v>
      </c>
      <c r="F167" s="101">
        <v>0</v>
      </c>
      <c r="G167" s="101"/>
    </row>
    <row r="168" spans="1:8" s="58" customFormat="1">
      <c r="A168" s="102" t="s">
        <v>211</v>
      </c>
      <c r="B168" s="103" t="s">
        <v>12</v>
      </c>
      <c r="C168" s="110">
        <v>0</v>
      </c>
      <c r="D168" s="107">
        <v>0</v>
      </c>
      <c r="E168" s="100">
        <v>0</v>
      </c>
      <c r="F168" s="101">
        <v>0</v>
      </c>
      <c r="G168" s="101"/>
    </row>
    <row r="169" spans="1:8" s="58" customFormat="1">
      <c r="A169" s="102" t="s">
        <v>211</v>
      </c>
      <c r="B169" s="103" t="s">
        <v>14</v>
      </c>
      <c r="C169" s="110">
        <v>41.09</v>
      </c>
      <c r="D169" s="107">
        <v>35.46</v>
      </c>
      <c r="E169" s="100">
        <v>801.96</v>
      </c>
      <c r="F169" s="101">
        <v>661.65</v>
      </c>
      <c r="G169" s="101"/>
    </row>
    <row r="170" spans="1:8" s="58" customFormat="1">
      <c r="A170" s="102" t="s">
        <v>211</v>
      </c>
      <c r="B170" s="103" t="s">
        <v>16</v>
      </c>
      <c r="C170" s="110">
        <v>1167.44</v>
      </c>
      <c r="D170" s="107">
        <v>160.65</v>
      </c>
      <c r="E170" s="100">
        <v>401.59</v>
      </c>
      <c r="F170" s="101">
        <v>650.07000000000005</v>
      </c>
      <c r="G170" s="101"/>
    </row>
    <row r="171" spans="1:8" s="58" customFormat="1">
      <c r="A171" s="104" t="s">
        <v>217</v>
      </c>
      <c r="B171" s="103"/>
      <c r="C171" s="110">
        <f>SUBTOTAL(9,C165:C170)</f>
        <v>17594.66</v>
      </c>
      <c r="D171" s="106">
        <v>3240.33</v>
      </c>
      <c r="E171" s="100">
        <v>3973.49</v>
      </c>
      <c r="F171" s="101">
        <v>10709.06</v>
      </c>
      <c r="G171" s="101">
        <f>SUM(C171:F171)</f>
        <v>35517.539999999994</v>
      </c>
    </row>
    <row r="172" spans="1:8" s="58" customFormat="1">
      <c r="C172" s="101"/>
      <c r="D172" s="86"/>
      <c r="E172" s="100"/>
      <c r="F172" s="101"/>
      <c r="G172" s="101"/>
    </row>
    <row r="173" spans="1:8" s="58" customFormat="1">
      <c r="A173" s="102" t="s">
        <v>315</v>
      </c>
      <c r="B173" s="103" t="s">
        <v>8</v>
      </c>
      <c r="C173" s="110">
        <v>0</v>
      </c>
      <c r="D173" s="106">
        <v>10689.64</v>
      </c>
      <c r="E173" s="100">
        <v>4530.32</v>
      </c>
      <c r="F173" s="101">
        <v>5208.0200000000004</v>
      </c>
      <c r="G173" s="101"/>
    </row>
    <row r="174" spans="1:8" s="58" customFormat="1">
      <c r="A174" s="102" t="s">
        <v>315</v>
      </c>
      <c r="B174" s="103" t="s">
        <v>10</v>
      </c>
      <c r="C174" s="110">
        <v>76.599999999999994</v>
      </c>
      <c r="D174" s="107">
        <v>957.5</v>
      </c>
      <c r="E174" s="100">
        <v>256.61</v>
      </c>
      <c r="F174" s="101">
        <v>0</v>
      </c>
      <c r="G174" s="101"/>
    </row>
    <row r="175" spans="1:8" s="58" customFormat="1">
      <c r="A175" s="102" t="s">
        <v>315</v>
      </c>
      <c r="B175" s="103" t="s">
        <v>12</v>
      </c>
      <c r="C175" s="110">
        <v>6803.73</v>
      </c>
      <c r="D175" s="106">
        <v>1641.49</v>
      </c>
      <c r="E175" s="100">
        <v>1238.92</v>
      </c>
      <c r="F175" s="101">
        <v>316</v>
      </c>
      <c r="G175" s="101"/>
    </row>
    <row r="176" spans="1:8" s="58" customFormat="1">
      <c r="A176" s="102" t="s">
        <v>315</v>
      </c>
      <c r="B176" s="103" t="s">
        <v>14</v>
      </c>
      <c r="C176" s="110">
        <v>23.08</v>
      </c>
      <c r="D176" s="107">
        <v>196.15</v>
      </c>
      <c r="E176" s="100">
        <v>393.22</v>
      </c>
      <c r="F176" s="101">
        <v>0</v>
      </c>
      <c r="G176" s="101"/>
    </row>
    <row r="177" spans="1:7" s="58" customFormat="1">
      <c r="A177" s="102" t="s">
        <v>315</v>
      </c>
      <c r="B177" s="103" t="s">
        <v>16</v>
      </c>
      <c r="C177" s="110">
        <v>0</v>
      </c>
      <c r="D177" s="107">
        <v>0</v>
      </c>
      <c r="E177" s="100">
        <v>0</v>
      </c>
      <c r="F177" s="101">
        <v>0</v>
      </c>
      <c r="G177" s="101"/>
    </row>
    <row r="178" spans="1:7" s="58" customFormat="1">
      <c r="A178" s="104" t="s">
        <v>321</v>
      </c>
      <c r="B178" s="103"/>
      <c r="C178" s="110">
        <f>SUBTOTAL(9,C172:C177)</f>
        <v>6903.41</v>
      </c>
      <c r="D178" s="106">
        <v>13484.78</v>
      </c>
      <c r="E178" s="100">
        <v>6419.07</v>
      </c>
      <c r="F178" s="101">
        <v>5524.02</v>
      </c>
      <c r="G178" s="101">
        <f>SUM(C178:F178)</f>
        <v>32331.280000000002</v>
      </c>
    </row>
    <row r="179" spans="1:7" s="58" customFormat="1">
      <c r="D179" s="86"/>
      <c r="E179" s="100"/>
      <c r="F179" s="101"/>
      <c r="G179" s="101"/>
    </row>
    <row r="180" spans="1:7" s="58" customFormat="1">
      <c r="A180" s="102" t="s">
        <v>427</v>
      </c>
      <c r="B180" s="103" t="s">
        <v>8</v>
      </c>
      <c r="C180" s="111">
        <v>0</v>
      </c>
      <c r="D180" s="107">
        <v>0</v>
      </c>
      <c r="E180" s="114">
        <v>0</v>
      </c>
      <c r="F180" s="101">
        <v>22949.759999999998</v>
      </c>
      <c r="G180" s="101"/>
    </row>
    <row r="181" spans="1:7" s="58" customFormat="1">
      <c r="A181" s="102" t="s">
        <v>427</v>
      </c>
      <c r="B181" s="103" t="s">
        <v>10</v>
      </c>
      <c r="C181" s="111">
        <v>0</v>
      </c>
      <c r="D181" s="107">
        <v>0</v>
      </c>
      <c r="E181" s="114">
        <v>0</v>
      </c>
      <c r="F181" s="101">
        <v>0</v>
      </c>
      <c r="G181" s="101"/>
    </row>
    <row r="182" spans="1:7" s="58" customFormat="1">
      <c r="A182" s="102" t="s">
        <v>427</v>
      </c>
      <c r="B182" s="103" t="s">
        <v>12</v>
      </c>
      <c r="C182" s="111">
        <v>0</v>
      </c>
      <c r="D182" s="107">
        <v>0</v>
      </c>
      <c r="E182" s="114">
        <v>0</v>
      </c>
      <c r="F182" s="101">
        <v>0</v>
      </c>
      <c r="G182" s="101"/>
    </row>
    <row r="183" spans="1:7" s="58" customFormat="1">
      <c r="A183" s="102" t="s">
        <v>427</v>
      </c>
      <c r="B183" s="103" t="s">
        <v>14</v>
      </c>
      <c r="C183" s="111">
        <v>0</v>
      </c>
      <c r="D183" s="107">
        <v>0</v>
      </c>
      <c r="E183" s="114">
        <v>0</v>
      </c>
      <c r="F183" s="101">
        <v>0</v>
      </c>
      <c r="G183" s="101"/>
    </row>
    <row r="184" spans="1:7" s="58" customFormat="1">
      <c r="A184" s="102" t="s">
        <v>427</v>
      </c>
      <c r="B184" s="103" t="s">
        <v>16</v>
      </c>
      <c r="C184" s="111">
        <v>0</v>
      </c>
      <c r="D184" s="107">
        <v>0</v>
      </c>
      <c r="E184" s="114">
        <v>0</v>
      </c>
      <c r="F184" s="101">
        <v>0</v>
      </c>
      <c r="G184" s="101"/>
    </row>
    <row r="185" spans="1:7" s="58" customFormat="1">
      <c r="A185" s="104" t="s">
        <v>433</v>
      </c>
      <c r="B185" s="103"/>
      <c r="C185" s="111">
        <v>0</v>
      </c>
      <c r="D185" s="107">
        <v>0</v>
      </c>
      <c r="E185" s="114">
        <v>0</v>
      </c>
      <c r="F185" s="101">
        <v>22949.759999999998</v>
      </c>
      <c r="G185" s="101">
        <f>SUM(C185:F185)</f>
        <v>22949.759999999998</v>
      </c>
    </row>
    <row r="186" spans="1:7" s="58" customFormat="1">
      <c r="C186" s="101"/>
      <c r="D186" s="86"/>
      <c r="E186" s="100"/>
      <c r="F186" s="101"/>
      <c r="G186" s="101"/>
    </row>
    <row r="187" spans="1:7" s="58" customFormat="1">
      <c r="A187" s="102" t="s">
        <v>411</v>
      </c>
      <c r="B187" s="103" t="s">
        <v>8</v>
      </c>
      <c r="C187" s="110">
        <v>5680.32</v>
      </c>
      <c r="D187" s="106">
        <v>2232.39</v>
      </c>
      <c r="E187" s="100">
        <v>18923.98</v>
      </c>
      <c r="F187" s="101">
        <v>19038.169999999998</v>
      </c>
      <c r="G187" s="101"/>
    </row>
    <row r="188" spans="1:7" s="58" customFormat="1">
      <c r="A188" s="102" t="s">
        <v>411</v>
      </c>
      <c r="B188" s="103" t="s">
        <v>10</v>
      </c>
      <c r="C188" s="110">
        <v>0</v>
      </c>
      <c r="D188" s="106">
        <v>1559.36</v>
      </c>
      <c r="E188" s="100">
        <v>3036.07</v>
      </c>
      <c r="F188" s="101">
        <v>0</v>
      </c>
      <c r="G188" s="101"/>
    </row>
    <row r="189" spans="1:7" s="58" customFormat="1">
      <c r="A189" s="102" t="s">
        <v>411</v>
      </c>
      <c r="B189" s="103" t="s">
        <v>12</v>
      </c>
      <c r="C189" s="110">
        <v>1288.9000000000001</v>
      </c>
      <c r="D189" s="107">
        <v>395.03</v>
      </c>
      <c r="E189" s="100">
        <v>346.65</v>
      </c>
      <c r="F189" s="101">
        <v>394.22</v>
      </c>
      <c r="G189" s="101"/>
    </row>
    <row r="190" spans="1:7" s="58" customFormat="1">
      <c r="A190" s="102" t="s">
        <v>411</v>
      </c>
      <c r="B190" s="103" t="s">
        <v>14</v>
      </c>
      <c r="C190" s="110">
        <v>0</v>
      </c>
      <c r="D190" s="107">
        <v>0</v>
      </c>
      <c r="E190" s="100">
        <v>0</v>
      </c>
      <c r="F190" s="101">
        <v>0</v>
      </c>
      <c r="G190" s="101"/>
    </row>
    <row r="191" spans="1:7" s="58" customFormat="1">
      <c r="A191" s="102" t="s">
        <v>411</v>
      </c>
      <c r="B191" s="103" t="s">
        <v>16</v>
      </c>
      <c r="C191" s="110">
        <v>1012.46</v>
      </c>
      <c r="D191" s="107">
        <v>325.32</v>
      </c>
      <c r="E191" s="100">
        <v>1636.62</v>
      </c>
      <c r="F191" s="101">
        <v>391.97</v>
      </c>
      <c r="G191" s="101"/>
    </row>
    <row r="192" spans="1:7" s="58" customFormat="1">
      <c r="A192" s="104" t="s">
        <v>417</v>
      </c>
      <c r="B192" s="103"/>
      <c r="C192" s="110">
        <v>7981.68</v>
      </c>
      <c r="D192" s="106">
        <v>4512.1000000000004</v>
      </c>
      <c r="E192" s="100">
        <v>23943.32</v>
      </c>
      <c r="F192" s="101">
        <v>19824.36</v>
      </c>
      <c r="G192" s="101">
        <f>SUM(C192:F192)</f>
        <v>56261.46</v>
      </c>
    </row>
    <row r="193" spans="1:7" s="58" customFormat="1">
      <c r="C193" s="112"/>
      <c r="D193" s="86"/>
      <c r="E193" s="100"/>
      <c r="F193" s="101"/>
      <c r="G193" s="101"/>
    </row>
    <row r="194" spans="1:7" s="58" customFormat="1">
      <c r="A194" s="102" t="s">
        <v>371</v>
      </c>
      <c r="B194" s="103" t="s">
        <v>8</v>
      </c>
      <c r="C194" s="110">
        <v>19423.830000000002</v>
      </c>
      <c r="D194" s="106">
        <v>1932.05</v>
      </c>
      <c r="E194" s="100">
        <v>0</v>
      </c>
      <c r="F194" s="101">
        <v>39079.629999999997</v>
      </c>
      <c r="G194" s="101"/>
    </row>
    <row r="195" spans="1:7" s="58" customFormat="1">
      <c r="A195" s="102" t="s">
        <v>371</v>
      </c>
      <c r="B195" s="103" t="s">
        <v>10</v>
      </c>
      <c r="C195" s="110">
        <v>0</v>
      </c>
      <c r="D195" s="107">
        <v>0</v>
      </c>
      <c r="E195" s="100">
        <v>0</v>
      </c>
      <c r="F195" s="101">
        <v>0</v>
      </c>
      <c r="G195" s="101"/>
    </row>
    <row r="196" spans="1:7" s="58" customFormat="1">
      <c r="A196" s="102" t="s">
        <v>371</v>
      </c>
      <c r="B196" s="103" t="s">
        <v>12</v>
      </c>
      <c r="C196" s="110">
        <v>407.23</v>
      </c>
      <c r="D196" s="107">
        <v>0</v>
      </c>
      <c r="E196" s="100">
        <v>0</v>
      </c>
      <c r="F196" s="101">
        <v>468.3</v>
      </c>
      <c r="G196" s="101"/>
    </row>
    <row r="197" spans="1:7" s="58" customFormat="1">
      <c r="A197" s="102" t="s">
        <v>371</v>
      </c>
      <c r="B197" s="103" t="s">
        <v>14</v>
      </c>
      <c r="C197" s="110">
        <v>0</v>
      </c>
      <c r="D197" s="107">
        <v>86.54</v>
      </c>
      <c r="E197" s="100">
        <v>0</v>
      </c>
      <c r="F197" s="101">
        <v>2036.32</v>
      </c>
      <c r="G197" s="101"/>
    </row>
    <row r="198" spans="1:7" s="58" customFormat="1">
      <c r="A198" s="102" t="s">
        <v>371</v>
      </c>
      <c r="B198" s="103" t="s">
        <v>16</v>
      </c>
      <c r="C198" s="110">
        <v>0</v>
      </c>
      <c r="D198" s="107">
        <v>0</v>
      </c>
      <c r="E198" s="100">
        <v>0</v>
      </c>
      <c r="F198" s="101">
        <v>342.18</v>
      </c>
      <c r="G198" s="101"/>
    </row>
    <row r="199" spans="1:7" s="58" customFormat="1">
      <c r="A199" s="104" t="s">
        <v>377</v>
      </c>
      <c r="B199" s="103"/>
      <c r="C199" s="110">
        <f>SUBTOTAL(9,C193:C198)</f>
        <v>19831.060000000001</v>
      </c>
      <c r="D199" s="106">
        <v>2018.59</v>
      </c>
      <c r="E199" s="100">
        <v>0</v>
      </c>
      <c r="F199" s="101">
        <v>41926.43</v>
      </c>
      <c r="G199" s="101">
        <f>SUM(C199:F199)</f>
        <v>63776.08</v>
      </c>
    </row>
    <row r="200" spans="1:7" s="58" customFormat="1">
      <c r="C200" s="112"/>
      <c r="D200" s="86"/>
      <c r="E200" s="100"/>
      <c r="F200" s="101"/>
      <c r="G200" s="101"/>
    </row>
    <row r="201" spans="1:7" s="58" customFormat="1">
      <c r="A201" s="102" t="s">
        <v>443</v>
      </c>
      <c r="B201" s="103" t="s">
        <v>8</v>
      </c>
      <c r="C201" s="110">
        <v>35275.07</v>
      </c>
      <c r="D201" s="106">
        <v>10273.73</v>
      </c>
      <c r="E201" s="100">
        <v>20211.91</v>
      </c>
      <c r="F201" s="101">
        <v>53259.46</v>
      </c>
      <c r="G201" s="101"/>
    </row>
    <row r="202" spans="1:7" s="58" customFormat="1">
      <c r="A202" s="102" t="s">
        <v>443</v>
      </c>
      <c r="B202" s="103" t="s">
        <v>10</v>
      </c>
      <c r="C202" s="110">
        <v>1850.27</v>
      </c>
      <c r="D202" s="106">
        <v>1968.39</v>
      </c>
      <c r="E202" s="100">
        <v>18605.689999999999</v>
      </c>
      <c r="F202" s="101">
        <v>0</v>
      </c>
      <c r="G202" s="101"/>
    </row>
    <row r="203" spans="1:7" s="58" customFormat="1">
      <c r="A203" s="102" t="s">
        <v>443</v>
      </c>
      <c r="B203" s="103" t="s">
        <v>12</v>
      </c>
      <c r="C203" s="110">
        <v>0</v>
      </c>
      <c r="D203" s="107">
        <v>0</v>
      </c>
      <c r="E203" s="100">
        <v>0</v>
      </c>
      <c r="F203" s="101">
        <v>0</v>
      </c>
      <c r="G203" s="101"/>
    </row>
    <row r="204" spans="1:7" s="58" customFormat="1">
      <c r="A204" s="102" t="s">
        <v>443</v>
      </c>
      <c r="B204" s="103" t="s">
        <v>14</v>
      </c>
      <c r="C204" s="110">
        <v>1037.8599999999999</v>
      </c>
      <c r="D204" s="106">
        <v>5137.38</v>
      </c>
      <c r="E204" s="100">
        <v>2111.4299999999998</v>
      </c>
      <c r="F204" s="101">
        <v>1241.07</v>
      </c>
      <c r="G204" s="101"/>
    </row>
    <row r="205" spans="1:7" s="58" customFormat="1">
      <c r="A205" s="102" t="s">
        <v>443</v>
      </c>
      <c r="B205" s="103" t="s">
        <v>16</v>
      </c>
      <c r="C205" s="110">
        <v>1489.82</v>
      </c>
      <c r="D205" s="106">
        <v>3760.62</v>
      </c>
      <c r="E205" s="100">
        <v>1181.0899999999999</v>
      </c>
      <c r="F205" s="101">
        <v>1427.1</v>
      </c>
      <c r="G205" s="101"/>
    </row>
    <row r="206" spans="1:7" s="58" customFormat="1">
      <c r="A206" s="104" t="s">
        <v>449</v>
      </c>
      <c r="B206" s="103"/>
      <c r="C206" s="110">
        <v>39653.019999999997</v>
      </c>
      <c r="D206" s="106">
        <v>21140.12</v>
      </c>
      <c r="E206" s="100">
        <v>42110.12</v>
      </c>
      <c r="F206" s="101">
        <v>55927.63</v>
      </c>
      <c r="G206" s="101">
        <f>SUM(C206:F206)</f>
        <v>158830.89000000001</v>
      </c>
    </row>
    <row r="207" spans="1:7" s="58" customFormat="1">
      <c r="C207" s="101"/>
      <c r="D207" s="86"/>
      <c r="E207" s="100"/>
      <c r="F207" s="101"/>
      <c r="G207" s="101"/>
    </row>
    <row r="208" spans="1:7" s="58" customFormat="1">
      <c r="A208" s="102" t="s">
        <v>83</v>
      </c>
      <c r="B208" s="103" t="s">
        <v>8</v>
      </c>
      <c r="C208" s="110">
        <v>251173.31</v>
      </c>
      <c r="D208" s="106">
        <v>337479.71</v>
      </c>
      <c r="E208" s="100">
        <v>97788.479999999996</v>
      </c>
      <c r="F208" s="101">
        <v>62714.37</v>
      </c>
      <c r="G208" s="101"/>
    </row>
    <row r="209" spans="1:7" s="58" customFormat="1">
      <c r="A209" s="102" t="s">
        <v>83</v>
      </c>
      <c r="B209" s="103" t="s">
        <v>10</v>
      </c>
      <c r="C209" s="110">
        <v>11175.85</v>
      </c>
      <c r="D209" s="106">
        <v>20226.77</v>
      </c>
      <c r="E209" s="100">
        <v>12212.6</v>
      </c>
      <c r="F209" s="101">
        <v>1181.6199999999999</v>
      </c>
      <c r="G209" s="101"/>
    </row>
    <row r="210" spans="1:7" s="58" customFormat="1">
      <c r="A210" s="102" t="s">
        <v>83</v>
      </c>
      <c r="B210" s="103" t="s">
        <v>12</v>
      </c>
      <c r="C210" s="110">
        <v>16845.48</v>
      </c>
      <c r="D210" s="106">
        <v>28025.23</v>
      </c>
      <c r="E210" s="100">
        <v>14395.61</v>
      </c>
      <c r="F210" s="101">
        <v>2483.8200000000002</v>
      </c>
      <c r="G210" s="101"/>
    </row>
    <row r="211" spans="1:7" s="58" customFormat="1">
      <c r="A211" s="102" t="s">
        <v>83</v>
      </c>
      <c r="B211" s="103" t="s">
        <v>14</v>
      </c>
      <c r="C211" s="110">
        <v>6324.08</v>
      </c>
      <c r="D211" s="106">
        <v>40500.67</v>
      </c>
      <c r="E211" s="100">
        <v>4323.34</v>
      </c>
      <c r="F211" s="101">
        <v>1413.57</v>
      </c>
      <c r="G211" s="101"/>
    </row>
    <row r="212" spans="1:7" s="58" customFormat="1">
      <c r="A212" s="102" t="s">
        <v>83</v>
      </c>
      <c r="B212" s="103" t="s">
        <v>16</v>
      </c>
      <c r="C212" s="110">
        <v>4329.6899999999996</v>
      </c>
      <c r="D212" s="106">
        <v>24995.06</v>
      </c>
      <c r="E212" s="100">
        <v>2499.6799999999998</v>
      </c>
      <c r="F212" s="101">
        <v>1389.84</v>
      </c>
      <c r="G212" s="101"/>
    </row>
    <row r="213" spans="1:7" s="58" customFormat="1">
      <c r="A213" s="104" t="s">
        <v>89</v>
      </c>
      <c r="B213" s="103"/>
      <c r="C213" s="110">
        <f>SUBTOTAL(9,C207:C212)</f>
        <v>289848.40999999997</v>
      </c>
      <c r="D213" s="106">
        <v>451227.44</v>
      </c>
      <c r="E213" s="100">
        <v>131219.71</v>
      </c>
      <c r="F213" s="101">
        <v>69183.22</v>
      </c>
      <c r="G213" s="101">
        <f>SUM(C213:F213)</f>
        <v>941478.77999999991</v>
      </c>
    </row>
    <row r="214" spans="1:7" s="58" customFormat="1">
      <c r="B214" s="103"/>
      <c r="D214" s="86"/>
      <c r="E214" s="100"/>
      <c r="F214" s="101"/>
      <c r="G214" s="101"/>
    </row>
    <row r="215" spans="1:7" s="58" customFormat="1">
      <c r="A215" s="102" t="s">
        <v>531</v>
      </c>
      <c r="B215" s="103" t="s">
        <v>8</v>
      </c>
      <c r="C215" s="110">
        <v>6732.78</v>
      </c>
      <c r="D215" s="106">
        <v>4136.3</v>
      </c>
      <c r="E215" s="100">
        <v>3199.76</v>
      </c>
      <c r="F215" s="101">
        <v>2198.16</v>
      </c>
      <c r="G215" s="101"/>
    </row>
    <row r="216" spans="1:7" s="58" customFormat="1">
      <c r="A216" s="102" t="s">
        <v>531</v>
      </c>
      <c r="B216" s="103" t="s">
        <v>10</v>
      </c>
      <c r="C216" s="110">
        <v>0</v>
      </c>
      <c r="D216" s="107">
        <v>0</v>
      </c>
      <c r="E216" s="100">
        <v>0</v>
      </c>
      <c r="F216" s="101">
        <v>0</v>
      </c>
      <c r="G216" s="101"/>
    </row>
    <row r="217" spans="1:7" s="58" customFormat="1">
      <c r="A217" s="102" t="s">
        <v>531</v>
      </c>
      <c r="B217" s="103" t="s">
        <v>12</v>
      </c>
      <c r="C217" s="110">
        <v>0</v>
      </c>
      <c r="D217" s="107">
        <v>0</v>
      </c>
      <c r="E217" s="100">
        <v>0</v>
      </c>
      <c r="F217" s="101">
        <v>0</v>
      </c>
      <c r="G217" s="101"/>
    </row>
    <row r="218" spans="1:7" s="58" customFormat="1">
      <c r="A218" s="102" t="s">
        <v>531</v>
      </c>
      <c r="B218" s="103" t="s">
        <v>14</v>
      </c>
      <c r="C218" s="110">
        <v>137.02000000000001</v>
      </c>
      <c r="D218" s="107">
        <v>819.21</v>
      </c>
      <c r="E218" s="100">
        <v>403.85</v>
      </c>
      <c r="F218" s="101">
        <v>375.04</v>
      </c>
      <c r="G218" s="101"/>
    </row>
    <row r="219" spans="1:7" s="58" customFormat="1">
      <c r="A219" s="102" t="s">
        <v>531</v>
      </c>
      <c r="B219" s="103" t="s">
        <v>16</v>
      </c>
      <c r="C219" s="110">
        <v>0</v>
      </c>
      <c r="D219" s="107">
        <v>0</v>
      </c>
      <c r="E219" s="100">
        <v>0</v>
      </c>
      <c r="F219" s="101">
        <v>0</v>
      </c>
      <c r="G219" s="101"/>
    </row>
    <row r="220" spans="1:7" s="58" customFormat="1">
      <c r="A220" s="104" t="s">
        <v>537</v>
      </c>
      <c r="B220" s="103"/>
      <c r="C220" s="110">
        <f>SUBTOTAL(9,C214:C219)</f>
        <v>6869.8</v>
      </c>
      <c r="D220" s="106">
        <v>4955.51</v>
      </c>
      <c r="E220" s="100">
        <v>3603.61</v>
      </c>
      <c r="F220" s="101">
        <v>2573.1999999999998</v>
      </c>
      <c r="G220" s="101">
        <f>SUM(C220:F220)</f>
        <v>18002.120000000003</v>
      </c>
    </row>
    <row r="221" spans="1:7" s="58" customFormat="1">
      <c r="D221" s="86"/>
      <c r="E221" s="100"/>
      <c r="F221" s="101"/>
      <c r="G221" s="101"/>
    </row>
    <row r="222" spans="1:7" s="58" customFormat="1">
      <c r="A222" s="102" t="s">
        <v>275</v>
      </c>
      <c r="B222" s="103" t="s">
        <v>8</v>
      </c>
      <c r="C222" s="110">
        <v>13689.42</v>
      </c>
      <c r="D222" s="106">
        <v>31189.72</v>
      </c>
      <c r="E222" s="100">
        <v>6201.11</v>
      </c>
      <c r="F222" s="101">
        <v>5700.79</v>
      </c>
      <c r="G222" s="101"/>
    </row>
    <row r="223" spans="1:7" s="58" customFormat="1">
      <c r="A223" s="102" t="s">
        <v>275</v>
      </c>
      <c r="B223" s="103" t="s">
        <v>10</v>
      </c>
      <c r="C223" s="110">
        <v>594.72</v>
      </c>
      <c r="D223" s="107">
        <v>972.72</v>
      </c>
      <c r="E223" s="100">
        <v>438.48</v>
      </c>
      <c r="F223" s="101">
        <v>616.64</v>
      </c>
      <c r="G223" s="101"/>
    </row>
    <row r="224" spans="1:7" s="58" customFormat="1">
      <c r="A224" s="102" t="s">
        <v>275</v>
      </c>
      <c r="B224" s="103" t="s">
        <v>12</v>
      </c>
      <c r="C224" s="110">
        <v>2788.24</v>
      </c>
      <c r="D224" s="107">
        <v>665.1</v>
      </c>
      <c r="E224" s="100">
        <v>935.3</v>
      </c>
      <c r="F224" s="101">
        <v>1228.1500000000001</v>
      </c>
      <c r="G224" s="101"/>
    </row>
    <row r="225" spans="1:7" s="58" customFormat="1">
      <c r="A225" s="102" t="s">
        <v>275</v>
      </c>
      <c r="B225" s="103" t="s">
        <v>14</v>
      </c>
      <c r="C225" s="110">
        <v>1658.27</v>
      </c>
      <c r="D225" s="106">
        <v>3519.29</v>
      </c>
      <c r="E225" s="100">
        <v>1502.57</v>
      </c>
      <c r="F225" s="101">
        <v>1364.22</v>
      </c>
      <c r="G225" s="101"/>
    </row>
    <row r="226" spans="1:7" s="58" customFormat="1">
      <c r="A226" s="102" t="s">
        <v>275</v>
      </c>
      <c r="B226" s="103" t="s">
        <v>16</v>
      </c>
      <c r="C226" s="110">
        <v>0</v>
      </c>
      <c r="D226" s="107">
        <v>0</v>
      </c>
      <c r="E226" s="100">
        <v>0</v>
      </c>
      <c r="F226" s="101">
        <v>0</v>
      </c>
      <c r="G226" s="101"/>
    </row>
    <row r="227" spans="1:7" s="58" customFormat="1">
      <c r="A227" s="104" t="s">
        <v>281</v>
      </c>
      <c r="B227" s="103"/>
      <c r="C227" s="110">
        <f>SUBTOTAL(9,C221:C226)</f>
        <v>18730.649999999998</v>
      </c>
      <c r="D227" s="106">
        <v>36346.83</v>
      </c>
      <c r="E227" s="100">
        <v>9077.4599999999991</v>
      </c>
      <c r="F227" s="101">
        <v>8909.7999999999993</v>
      </c>
      <c r="G227" s="101">
        <f>SUM(C227:F227)</f>
        <v>73064.739999999991</v>
      </c>
    </row>
    <row r="228" spans="1:7" s="58" customFormat="1">
      <c r="D228" s="86"/>
      <c r="E228" s="100"/>
      <c r="F228" s="101"/>
      <c r="G228" s="101"/>
    </row>
    <row r="229" spans="1:7" s="58" customFormat="1">
      <c r="A229" s="102" t="s">
        <v>475</v>
      </c>
      <c r="B229" s="103" t="s">
        <v>8</v>
      </c>
      <c r="C229" s="110">
        <v>4013.48</v>
      </c>
      <c r="D229" s="106">
        <v>6108.54</v>
      </c>
      <c r="E229" s="100">
        <v>0</v>
      </c>
      <c r="F229" s="101">
        <v>20608.02</v>
      </c>
      <c r="G229" s="101"/>
    </row>
    <row r="230" spans="1:7" s="58" customFormat="1">
      <c r="A230" s="102" t="s">
        <v>475</v>
      </c>
      <c r="B230" s="103" t="s">
        <v>10</v>
      </c>
      <c r="C230" s="110">
        <v>0</v>
      </c>
      <c r="D230" s="107">
        <v>0</v>
      </c>
      <c r="E230" s="100">
        <v>6354.92</v>
      </c>
      <c r="F230" s="101">
        <v>0</v>
      </c>
      <c r="G230" s="101"/>
    </row>
    <row r="231" spans="1:7" s="58" customFormat="1">
      <c r="A231" s="102" t="s">
        <v>475</v>
      </c>
      <c r="B231" s="103" t="s">
        <v>12</v>
      </c>
      <c r="C231" s="110">
        <v>0</v>
      </c>
      <c r="D231" s="107">
        <v>0</v>
      </c>
      <c r="E231" s="100">
        <v>0</v>
      </c>
      <c r="F231" s="101">
        <v>0</v>
      </c>
      <c r="G231" s="101"/>
    </row>
    <row r="232" spans="1:7" s="58" customFormat="1">
      <c r="A232" s="102" t="s">
        <v>475</v>
      </c>
      <c r="B232" s="103" t="s">
        <v>14</v>
      </c>
      <c r="C232" s="110">
        <v>211.21</v>
      </c>
      <c r="D232" s="107">
        <v>836.52</v>
      </c>
      <c r="E232" s="100">
        <v>334.61</v>
      </c>
      <c r="F232" s="101">
        <v>333.06</v>
      </c>
      <c r="G232" s="101"/>
    </row>
    <row r="233" spans="1:7" s="58" customFormat="1">
      <c r="A233" s="102" t="s">
        <v>475</v>
      </c>
      <c r="B233" s="103" t="s">
        <v>16</v>
      </c>
      <c r="C233" s="110">
        <v>0</v>
      </c>
      <c r="D233" s="107">
        <v>0</v>
      </c>
      <c r="E233" s="100">
        <v>0</v>
      </c>
      <c r="F233" s="101">
        <v>0</v>
      </c>
      <c r="G233" s="101"/>
    </row>
    <row r="234" spans="1:7" s="58" customFormat="1">
      <c r="A234" s="104" t="s">
        <v>481</v>
      </c>
      <c r="B234" s="103"/>
      <c r="C234" s="110">
        <f>SUBTOTAL(9,C228:C233)</f>
        <v>4224.6899999999996</v>
      </c>
      <c r="D234" s="106">
        <v>6945.06</v>
      </c>
      <c r="E234" s="100">
        <v>6689.53</v>
      </c>
      <c r="F234" s="101">
        <v>20941.080000000002</v>
      </c>
      <c r="G234" s="101">
        <f>SUM(C234:F234)</f>
        <v>38800.36</v>
      </c>
    </row>
    <row r="235" spans="1:7" s="58" customFormat="1">
      <c r="C235" s="101"/>
      <c r="D235" s="86"/>
      <c r="E235" s="100"/>
      <c r="F235" s="101"/>
      <c r="G235" s="101"/>
    </row>
    <row r="236" spans="1:7" s="58" customFormat="1">
      <c r="A236" s="102" t="s">
        <v>291</v>
      </c>
      <c r="B236" s="103" t="s">
        <v>8</v>
      </c>
      <c r="C236" s="110">
        <v>1114.06</v>
      </c>
      <c r="D236" s="107">
        <v>472.23</v>
      </c>
      <c r="E236" s="100">
        <v>8167.99</v>
      </c>
      <c r="F236" s="101">
        <v>8764.69</v>
      </c>
      <c r="G236" s="101"/>
    </row>
    <row r="237" spans="1:7" s="58" customFormat="1">
      <c r="A237" s="102" t="s">
        <v>291</v>
      </c>
      <c r="B237" s="103" t="s">
        <v>10</v>
      </c>
      <c r="C237" s="110">
        <v>0</v>
      </c>
      <c r="D237" s="107">
        <v>0</v>
      </c>
      <c r="E237" s="100">
        <v>0</v>
      </c>
      <c r="F237" s="101">
        <v>0</v>
      </c>
      <c r="G237" s="101"/>
    </row>
    <row r="238" spans="1:7" s="58" customFormat="1">
      <c r="A238" s="102" t="s">
        <v>291</v>
      </c>
      <c r="B238" s="103" t="s">
        <v>12</v>
      </c>
      <c r="C238" s="110">
        <v>0</v>
      </c>
      <c r="D238" s="107">
        <v>0</v>
      </c>
      <c r="E238" s="100">
        <v>0</v>
      </c>
      <c r="F238" s="101">
        <v>0</v>
      </c>
      <c r="G238" s="101"/>
    </row>
    <row r="239" spans="1:7" s="58" customFormat="1">
      <c r="A239" s="102" t="s">
        <v>291</v>
      </c>
      <c r="B239" s="103" t="s">
        <v>14</v>
      </c>
      <c r="C239" s="110">
        <v>0</v>
      </c>
      <c r="D239" s="107">
        <v>0</v>
      </c>
      <c r="E239" s="100">
        <v>0</v>
      </c>
      <c r="F239" s="101">
        <v>0</v>
      </c>
      <c r="G239" s="101"/>
    </row>
    <row r="240" spans="1:7" s="58" customFormat="1">
      <c r="A240" s="102" t="s">
        <v>291</v>
      </c>
      <c r="B240" s="103" t="s">
        <v>16</v>
      </c>
      <c r="C240" s="110">
        <v>0</v>
      </c>
      <c r="D240" s="107">
        <v>0</v>
      </c>
      <c r="E240" s="100">
        <v>0</v>
      </c>
      <c r="F240" s="101">
        <v>0</v>
      </c>
      <c r="G240" s="101"/>
    </row>
    <row r="241" spans="1:7" s="58" customFormat="1">
      <c r="A241" s="104" t="s">
        <v>297</v>
      </c>
      <c r="B241" s="103"/>
      <c r="C241" s="110">
        <f>SUBTOTAL(9,C235:C240)</f>
        <v>1114.06</v>
      </c>
      <c r="D241" s="107">
        <v>472.23</v>
      </c>
      <c r="E241" s="100">
        <v>8167.99</v>
      </c>
      <c r="F241" s="101">
        <v>8764.69</v>
      </c>
      <c r="G241" s="101">
        <f>SUM(C241:F241)</f>
        <v>18518.97</v>
      </c>
    </row>
    <row r="242" spans="1:7" s="58" customFormat="1">
      <c r="D242" s="86"/>
      <c r="E242" s="100"/>
      <c r="F242" s="101"/>
      <c r="G242" s="101"/>
    </row>
    <row r="243" spans="1:7" s="58" customFormat="1">
      <c r="A243" s="102" t="s">
        <v>363</v>
      </c>
      <c r="B243" s="103" t="s">
        <v>8</v>
      </c>
      <c r="C243" s="110">
        <v>1791.72</v>
      </c>
      <c r="D243" s="107">
        <v>273.87</v>
      </c>
      <c r="E243" s="100">
        <v>1086.21</v>
      </c>
      <c r="F243" s="101">
        <v>1876.32</v>
      </c>
      <c r="G243" s="101"/>
    </row>
    <row r="244" spans="1:7" s="58" customFormat="1">
      <c r="A244" s="102" t="s">
        <v>363</v>
      </c>
      <c r="B244" s="103" t="s">
        <v>10</v>
      </c>
      <c r="C244" s="110">
        <v>0</v>
      </c>
      <c r="D244" s="107">
        <v>0</v>
      </c>
      <c r="E244" s="100">
        <v>0</v>
      </c>
      <c r="F244" s="101">
        <v>0</v>
      </c>
      <c r="G244" s="101"/>
    </row>
    <row r="245" spans="1:7" s="58" customFormat="1">
      <c r="A245" s="102" t="s">
        <v>363</v>
      </c>
      <c r="B245" s="103" t="s">
        <v>12</v>
      </c>
      <c r="C245" s="110">
        <v>0</v>
      </c>
      <c r="D245" s="107">
        <v>0</v>
      </c>
      <c r="E245" s="100">
        <v>0</v>
      </c>
      <c r="F245" s="101">
        <v>0</v>
      </c>
      <c r="G245" s="101"/>
    </row>
    <row r="246" spans="1:7" s="58" customFormat="1">
      <c r="A246" s="102" t="s">
        <v>363</v>
      </c>
      <c r="B246" s="103" t="s">
        <v>14</v>
      </c>
      <c r="C246" s="110">
        <v>0</v>
      </c>
      <c r="D246" s="107">
        <v>0</v>
      </c>
      <c r="E246" s="100">
        <v>0</v>
      </c>
      <c r="F246" s="101">
        <v>0</v>
      </c>
      <c r="G246" s="101"/>
    </row>
    <row r="247" spans="1:7" s="58" customFormat="1">
      <c r="A247" s="102" t="s">
        <v>363</v>
      </c>
      <c r="B247" s="103" t="s">
        <v>16</v>
      </c>
      <c r="C247" s="110">
        <v>0</v>
      </c>
      <c r="D247" s="107">
        <v>0</v>
      </c>
      <c r="E247" s="100">
        <v>0</v>
      </c>
      <c r="F247" s="101">
        <v>0</v>
      </c>
      <c r="G247" s="101"/>
    </row>
    <row r="248" spans="1:7" s="58" customFormat="1">
      <c r="A248" s="104" t="s">
        <v>369</v>
      </c>
      <c r="B248" s="103"/>
      <c r="C248" s="110">
        <f>SUBTOTAL(9,C242:C247)</f>
        <v>1791.72</v>
      </c>
      <c r="D248" s="107">
        <v>273.87</v>
      </c>
      <c r="E248" s="100">
        <v>1086.21</v>
      </c>
      <c r="F248" s="101">
        <v>1876.32</v>
      </c>
      <c r="G248" s="101">
        <f>SUM(C248:F248)</f>
        <v>5028.12</v>
      </c>
    </row>
    <row r="249" spans="1:7" s="58" customFormat="1">
      <c r="C249" s="112"/>
      <c r="D249" s="86"/>
      <c r="E249" s="100"/>
      <c r="F249" s="101"/>
      <c r="G249" s="101"/>
    </row>
    <row r="250" spans="1:7" s="58" customFormat="1">
      <c r="A250" s="102" t="s">
        <v>331</v>
      </c>
      <c r="B250" s="103" t="s">
        <v>8</v>
      </c>
      <c r="C250" s="110">
        <v>0</v>
      </c>
      <c r="D250" s="107">
        <v>0</v>
      </c>
      <c r="E250" s="100">
        <v>0</v>
      </c>
      <c r="F250" s="101">
        <v>0</v>
      </c>
      <c r="G250" s="101"/>
    </row>
    <row r="251" spans="1:7" s="58" customFormat="1">
      <c r="A251" s="102" t="s">
        <v>331</v>
      </c>
      <c r="B251" s="103" t="s">
        <v>10</v>
      </c>
      <c r="C251" s="110">
        <v>0</v>
      </c>
      <c r="D251" s="107">
        <v>0</v>
      </c>
      <c r="E251" s="100">
        <v>0</v>
      </c>
      <c r="F251" s="101">
        <v>0</v>
      </c>
      <c r="G251" s="101"/>
    </row>
    <row r="252" spans="1:7" s="58" customFormat="1">
      <c r="A252" s="102" t="s">
        <v>331</v>
      </c>
      <c r="B252" s="103" t="s">
        <v>12</v>
      </c>
      <c r="C252" s="110">
        <v>0</v>
      </c>
      <c r="D252" s="107">
        <v>0</v>
      </c>
      <c r="E252" s="100">
        <v>0</v>
      </c>
      <c r="F252" s="101">
        <v>2.91</v>
      </c>
      <c r="G252" s="101"/>
    </row>
    <row r="253" spans="1:7" s="58" customFormat="1">
      <c r="A253" s="102" t="s">
        <v>331</v>
      </c>
      <c r="B253" s="103" t="s">
        <v>14</v>
      </c>
      <c r="C253" s="110">
        <v>0</v>
      </c>
      <c r="D253" s="107">
        <v>0</v>
      </c>
      <c r="E253" s="100">
        <v>0</v>
      </c>
      <c r="F253" s="101">
        <v>4.8499999999999996</v>
      </c>
      <c r="G253" s="101"/>
    </row>
    <row r="254" spans="1:7" s="58" customFormat="1">
      <c r="A254" s="102" t="s">
        <v>331</v>
      </c>
      <c r="B254" s="103" t="s">
        <v>16</v>
      </c>
      <c r="C254" s="110">
        <v>0</v>
      </c>
      <c r="D254" s="107">
        <v>0</v>
      </c>
      <c r="E254" s="100">
        <v>0</v>
      </c>
      <c r="F254" s="101">
        <v>0</v>
      </c>
      <c r="G254" s="101"/>
    </row>
    <row r="255" spans="1:7" s="58" customFormat="1">
      <c r="A255" s="104" t="s">
        <v>337</v>
      </c>
      <c r="B255" s="103"/>
      <c r="C255" s="110">
        <v>0</v>
      </c>
      <c r="D255" s="107">
        <v>0</v>
      </c>
      <c r="E255" s="100">
        <v>0</v>
      </c>
      <c r="F255" s="101">
        <v>7.76</v>
      </c>
      <c r="G255" s="101">
        <f>SUM(C255:F255)</f>
        <v>7.76</v>
      </c>
    </row>
    <row r="256" spans="1:7" s="58" customFormat="1">
      <c r="C256" s="112"/>
      <c r="D256" s="86"/>
      <c r="E256" s="100"/>
      <c r="F256" s="101"/>
      <c r="G256" s="101"/>
    </row>
    <row r="257" spans="1:7" s="58" customFormat="1">
      <c r="A257" s="102" t="s">
        <v>155</v>
      </c>
      <c r="B257" s="103" t="s">
        <v>8</v>
      </c>
      <c r="C257" s="110">
        <v>153782.35</v>
      </c>
      <c r="D257" s="106">
        <v>70915.59</v>
      </c>
      <c r="E257" s="100">
        <v>122435.26</v>
      </c>
      <c r="F257" s="101">
        <v>115549.84</v>
      </c>
      <c r="G257" s="101"/>
    </row>
    <row r="258" spans="1:7" s="58" customFormat="1">
      <c r="A258" s="102" t="s">
        <v>155</v>
      </c>
      <c r="B258" s="103" t="s">
        <v>10</v>
      </c>
      <c r="C258" s="110">
        <v>43379.54</v>
      </c>
      <c r="D258" s="106">
        <v>42677.47</v>
      </c>
      <c r="E258" s="100">
        <v>23218.89</v>
      </c>
      <c r="F258" s="101">
        <v>43697.8</v>
      </c>
      <c r="G258" s="101"/>
    </row>
    <row r="259" spans="1:7" s="58" customFormat="1">
      <c r="A259" s="102" t="s">
        <v>155</v>
      </c>
      <c r="B259" s="103" t="s">
        <v>12</v>
      </c>
      <c r="C259" s="110">
        <v>258.67</v>
      </c>
      <c r="D259" s="107">
        <v>0</v>
      </c>
      <c r="E259" s="100">
        <v>0</v>
      </c>
      <c r="F259" s="101">
        <v>29.51</v>
      </c>
      <c r="G259" s="101"/>
    </row>
    <row r="260" spans="1:7" s="58" customFormat="1">
      <c r="A260" s="102" t="s">
        <v>155</v>
      </c>
      <c r="B260" s="103" t="s">
        <v>14</v>
      </c>
      <c r="C260" s="110">
        <v>3016.25</v>
      </c>
      <c r="D260" s="106">
        <v>6199.95</v>
      </c>
      <c r="E260" s="100">
        <v>970.31</v>
      </c>
      <c r="F260" s="101">
        <v>1545.91</v>
      </c>
      <c r="G260" s="101"/>
    </row>
    <row r="261" spans="1:7" s="58" customFormat="1">
      <c r="A261" s="102" t="s">
        <v>155</v>
      </c>
      <c r="B261" s="103" t="s">
        <v>16</v>
      </c>
      <c r="C261" s="110">
        <v>0</v>
      </c>
      <c r="D261" s="107">
        <v>0</v>
      </c>
      <c r="E261" s="100">
        <v>0</v>
      </c>
      <c r="F261" s="101">
        <v>0</v>
      </c>
      <c r="G261" s="101"/>
    </row>
    <row r="262" spans="1:7" s="58" customFormat="1">
      <c r="A262" s="104" t="s">
        <v>161</v>
      </c>
      <c r="B262" s="103"/>
      <c r="C262" s="110">
        <v>200436.81</v>
      </c>
      <c r="D262" s="106">
        <v>119793.01</v>
      </c>
      <c r="E262" s="100">
        <v>146624.46</v>
      </c>
      <c r="F262" s="101">
        <v>160823.06</v>
      </c>
      <c r="G262" s="101">
        <f>SUM(C262:F262)</f>
        <v>627677.34000000008</v>
      </c>
    </row>
    <row r="263" spans="1:7" s="58" customFormat="1">
      <c r="C263" s="101"/>
      <c r="D263" s="86"/>
      <c r="E263" s="100"/>
      <c r="F263" s="101"/>
      <c r="G263" s="101"/>
    </row>
    <row r="264" spans="1:7" s="58" customFormat="1">
      <c r="A264" s="102" t="s">
        <v>27</v>
      </c>
      <c r="B264" s="103" t="s">
        <v>8</v>
      </c>
      <c r="C264" s="110">
        <v>93917.91</v>
      </c>
      <c r="D264" s="106">
        <v>23096.61</v>
      </c>
      <c r="E264" s="100">
        <v>29474.99</v>
      </c>
      <c r="F264" s="101">
        <v>50243.02</v>
      </c>
      <c r="G264" s="101"/>
    </row>
    <row r="265" spans="1:7" s="58" customFormat="1">
      <c r="A265" s="102" t="s">
        <v>27</v>
      </c>
      <c r="B265" s="103" t="s">
        <v>10</v>
      </c>
      <c r="C265" s="110">
        <v>0</v>
      </c>
      <c r="D265" s="106">
        <v>8784.26</v>
      </c>
      <c r="E265" s="100">
        <v>7649.05</v>
      </c>
      <c r="F265" s="101">
        <v>0</v>
      </c>
      <c r="G265" s="101"/>
    </row>
    <row r="266" spans="1:7" s="58" customFormat="1">
      <c r="A266" s="102" t="s">
        <v>27</v>
      </c>
      <c r="B266" s="103" t="s">
        <v>12</v>
      </c>
      <c r="C266" s="110">
        <v>6611.1</v>
      </c>
      <c r="D266" s="106">
        <v>21102.09</v>
      </c>
      <c r="E266" s="100">
        <v>3637.93</v>
      </c>
      <c r="F266" s="101">
        <v>10389.16</v>
      </c>
      <c r="G266" s="101"/>
    </row>
    <row r="267" spans="1:7" s="58" customFormat="1">
      <c r="A267" s="102" t="s">
        <v>27</v>
      </c>
      <c r="B267" s="103" t="s">
        <v>14</v>
      </c>
      <c r="C267" s="110">
        <v>14801.13</v>
      </c>
      <c r="D267" s="107">
        <v>305.77</v>
      </c>
      <c r="E267" s="100">
        <v>1824.83</v>
      </c>
      <c r="F267" s="101">
        <v>583.19000000000005</v>
      </c>
      <c r="G267" s="101"/>
    </row>
    <row r="268" spans="1:7" s="58" customFormat="1">
      <c r="A268" s="102" t="s">
        <v>27</v>
      </c>
      <c r="B268" s="103" t="s">
        <v>16</v>
      </c>
      <c r="C268" s="110">
        <v>0</v>
      </c>
      <c r="D268" s="107">
        <v>0</v>
      </c>
      <c r="E268" s="100">
        <v>0</v>
      </c>
      <c r="F268" s="101">
        <v>0</v>
      </c>
      <c r="G268" s="101"/>
    </row>
    <row r="269" spans="1:7" s="58" customFormat="1">
      <c r="A269" s="104" t="s">
        <v>33</v>
      </c>
      <c r="B269" s="103"/>
      <c r="C269" s="110">
        <v>115330.14</v>
      </c>
      <c r="D269" s="106">
        <v>53288.73</v>
      </c>
      <c r="E269" s="100">
        <v>42586.8</v>
      </c>
      <c r="F269" s="101">
        <v>61215.37</v>
      </c>
      <c r="G269" s="101">
        <f>SUM(C269:F269)</f>
        <v>272421.03999999998</v>
      </c>
    </row>
    <row r="270" spans="1:7" s="58" customFormat="1">
      <c r="C270" s="112"/>
      <c r="D270" s="86"/>
      <c r="E270" s="100"/>
      <c r="F270" s="101"/>
      <c r="G270" s="101"/>
    </row>
    <row r="271" spans="1:7" s="58" customFormat="1">
      <c r="A271" s="102" t="s">
        <v>355</v>
      </c>
      <c r="B271" s="103" t="s">
        <v>8</v>
      </c>
      <c r="C271" s="110">
        <v>4356.29</v>
      </c>
      <c r="D271" s="106">
        <v>4074.92</v>
      </c>
      <c r="E271" s="100">
        <v>2911.74</v>
      </c>
      <c r="F271" s="101">
        <v>748.14</v>
      </c>
      <c r="G271" s="101"/>
    </row>
    <row r="272" spans="1:7" s="58" customFormat="1">
      <c r="A272" s="102" t="s">
        <v>355</v>
      </c>
      <c r="B272" s="103" t="s">
        <v>10</v>
      </c>
      <c r="C272" s="110">
        <v>0</v>
      </c>
      <c r="D272" s="106">
        <v>4983.51</v>
      </c>
      <c r="E272" s="100">
        <v>0</v>
      </c>
      <c r="F272" s="101">
        <v>0</v>
      </c>
      <c r="G272" s="101"/>
    </row>
    <row r="273" spans="1:7" s="58" customFormat="1">
      <c r="A273" s="102" t="s">
        <v>355</v>
      </c>
      <c r="B273" s="103" t="s">
        <v>12</v>
      </c>
      <c r="C273" s="110">
        <v>0</v>
      </c>
      <c r="D273" s="107">
        <v>0</v>
      </c>
      <c r="E273" s="100">
        <v>0</v>
      </c>
      <c r="F273" s="101">
        <v>0</v>
      </c>
      <c r="G273" s="101"/>
    </row>
    <row r="274" spans="1:7" s="58" customFormat="1">
      <c r="A274" s="102" t="s">
        <v>355</v>
      </c>
      <c r="B274" s="103" t="s">
        <v>14</v>
      </c>
      <c r="C274" s="110">
        <v>57.27</v>
      </c>
      <c r="D274" s="107">
        <v>0</v>
      </c>
      <c r="E274" s="100">
        <v>42.84</v>
      </c>
      <c r="F274" s="101">
        <v>138.47999999999999</v>
      </c>
      <c r="G274" s="101"/>
    </row>
    <row r="275" spans="1:7" s="58" customFormat="1">
      <c r="A275" s="102" t="s">
        <v>355</v>
      </c>
      <c r="B275" s="103" t="s">
        <v>16</v>
      </c>
      <c r="C275" s="110">
        <v>0</v>
      </c>
      <c r="D275" s="107">
        <v>0</v>
      </c>
      <c r="E275" s="100">
        <v>0</v>
      </c>
      <c r="F275" s="101">
        <v>0</v>
      </c>
      <c r="G275" s="101"/>
    </row>
    <row r="276" spans="1:7" s="58" customFormat="1">
      <c r="A276" s="104" t="s">
        <v>361</v>
      </c>
      <c r="B276" s="103"/>
      <c r="C276" s="110">
        <v>4413.5600000000004</v>
      </c>
      <c r="D276" s="106">
        <v>9058.43</v>
      </c>
      <c r="E276" s="100">
        <v>2954.58</v>
      </c>
      <c r="F276" s="101">
        <v>886.62</v>
      </c>
      <c r="G276" s="101">
        <f>SUM(C276:F276)</f>
        <v>17313.189999999999</v>
      </c>
    </row>
    <row r="277" spans="1:7" s="58" customFormat="1">
      <c r="C277" s="112"/>
      <c r="D277" s="86"/>
      <c r="E277" s="100"/>
      <c r="F277" s="101"/>
      <c r="G277" s="101"/>
    </row>
    <row r="278" spans="1:7" s="58" customFormat="1">
      <c r="A278" s="102" t="s">
        <v>259</v>
      </c>
      <c r="B278" s="103" t="s">
        <v>8</v>
      </c>
      <c r="C278" s="110">
        <v>4173.49</v>
      </c>
      <c r="D278" s="107">
        <v>372.93</v>
      </c>
      <c r="E278" s="100">
        <v>1700.97</v>
      </c>
      <c r="F278" s="101">
        <v>3279.31</v>
      </c>
      <c r="G278" s="101"/>
    </row>
    <row r="279" spans="1:7" s="58" customFormat="1">
      <c r="A279" s="102" t="s">
        <v>259</v>
      </c>
      <c r="B279" s="103" t="s">
        <v>10</v>
      </c>
      <c r="C279" s="110">
        <v>0</v>
      </c>
      <c r="D279" s="107">
        <v>0</v>
      </c>
      <c r="E279" s="100">
        <v>63.73</v>
      </c>
      <c r="F279" s="101">
        <v>0</v>
      </c>
      <c r="G279" s="101"/>
    </row>
    <row r="280" spans="1:7" s="58" customFormat="1">
      <c r="A280" s="102" t="s">
        <v>259</v>
      </c>
      <c r="B280" s="103" t="s">
        <v>12</v>
      </c>
      <c r="C280" s="110">
        <v>25972.26</v>
      </c>
      <c r="D280" s="106">
        <v>6297.32</v>
      </c>
      <c r="E280" s="100">
        <v>11455.42</v>
      </c>
      <c r="F280" s="101">
        <v>20834.86</v>
      </c>
      <c r="G280" s="101"/>
    </row>
    <row r="281" spans="1:7" s="58" customFormat="1">
      <c r="A281" s="102" t="s">
        <v>259</v>
      </c>
      <c r="B281" s="103" t="s">
        <v>14</v>
      </c>
      <c r="C281" s="110">
        <v>0</v>
      </c>
      <c r="D281" s="107">
        <v>0</v>
      </c>
      <c r="E281" s="100">
        <v>0</v>
      </c>
      <c r="F281" s="101">
        <v>0</v>
      </c>
      <c r="G281" s="101"/>
    </row>
    <row r="282" spans="1:7" s="58" customFormat="1">
      <c r="A282" s="102" t="s">
        <v>259</v>
      </c>
      <c r="B282" s="103" t="s">
        <v>16</v>
      </c>
      <c r="C282" s="110">
        <v>208.03</v>
      </c>
      <c r="D282" s="107">
        <v>892.25</v>
      </c>
      <c r="E282" s="100">
        <v>44.02</v>
      </c>
      <c r="F282" s="101">
        <v>870.74</v>
      </c>
      <c r="G282" s="101"/>
    </row>
    <row r="283" spans="1:7" s="58" customFormat="1">
      <c r="A283" s="104" t="s">
        <v>265</v>
      </c>
      <c r="B283" s="103"/>
      <c r="C283" s="110">
        <v>30353.78</v>
      </c>
      <c r="D283" s="106">
        <v>7562.5</v>
      </c>
      <c r="E283" s="100">
        <v>13264.14</v>
      </c>
      <c r="F283" s="101">
        <v>24984.91</v>
      </c>
      <c r="G283" s="101">
        <f>SUM(C283:F283)</f>
        <v>76165.33</v>
      </c>
    </row>
    <row r="284" spans="1:7" s="58" customFormat="1">
      <c r="C284" s="112"/>
      <c r="D284" s="86"/>
      <c r="E284" s="100"/>
      <c r="F284" s="101"/>
      <c r="G284" s="101"/>
    </row>
    <row r="285" spans="1:7" s="58" customFormat="1">
      <c r="A285" s="102" t="s">
        <v>435</v>
      </c>
      <c r="B285" s="103" t="s">
        <v>8</v>
      </c>
      <c r="C285" s="110">
        <v>5357.4</v>
      </c>
      <c r="D285" s="106">
        <v>4980.7299999999996</v>
      </c>
      <c r="E285" s="100">
        <v>3992.86</v>
      </c>
      <c r="F285" s="101">
        <v>2756.03</v>
      </c>
      <c r="G285" s="101"/>
    </row>
    <row r="286" spans="1:7" s="58" customFormat="1">
      <c r="A286" s="102" t="s">
        <v>435</v>
      </c>
      <c r="B286" s="103" t="s">
        <v>10</v>
      </c>
      <c r="C286" s="110">
        <v>0</v>
      </c>
      <c r="D286" s="107">
        <v>0</v>
      </c>
      <c r="E286" s="100">
        <v>0</v>
      </c>
      <c r="F286" s="101">
        <v>0</v>
      </c>
      <c r="G286" s="101"/>
    </row>
    <row r="287" spans="1:7" s="58" customFormat="1">
      <c r="A287" s="102" t="s">
        <v>435</v>
      </c>
      <c r="B287" s="103" t="s">
        <v>12</v>
      </c>
      <c r="C287" s="110">
        <v>0</v>
      </c>
      <c r="D287" s="107">
        <v>0</v>
      </c>
      <c r="E287" s="100">
        <v>70.349999999999994</v>
      </c>
      <c r="F287" s="101">
        <v>0</v>
      </c>
      <c r="G287" s="101"/>
    </row>
    <row r="288" spans="1:7" s="58" customFormat="1">
      <c r="A288" s="102" t="s">
        <v>435</v>
      </c>
      <c r="B288" s="103" t="s">
        <v>14</v>
      </c>
      <c r="C288" s="110">
        <v>0</v>
      </c>
      <c r="D288" s="107">
        <v>0</v>
      </c>
      <c r="E288" s="100">
        <v>0</v>
      </c>
      <c r="F288" s="101">
        <v>0</v>
      </c>
      <c r="G288" s="101"/>
    </row>
    <row r="289" spans="1:7" s="58" customFormat="1">
      <c r="A289" s="102" t="s">
        <v>435</v>
      </c>
      <c r="B289" s="103" t="s">
        <v>16</v>
      </c>
      <c r="C289" s="110">
        <v>276.2</v>
      </c>
      <c r="D289" s="107">
        <v>0</v>
      </c>
      <c r="E289" s="100">
        <v>634.6</v>
      </c>
      <c r="F289" s="101">
        <v>553.17999999999995</v>
      </c>
      <c r="G289" s="101"/>
    </row>
    <row r="290" spans="1:7" s="58" customFormat="1">
      <c r="A290" s="104" t="s">
        <v>441</v>
      </c>
      <c r="B290" s="103"/>
      <c r="C290" s="110">
        <v>5633.6</v>
      </c>
      <c r="D290" s="106">
        <v>4980.7299999999996</v>
      </c>
      <c r="E290" s="100">
        <v>4697.8100000000004</v>
      </c>
      <c r="F290" s="101">
        <v>3309.21</v>
      </c>
      <c r="G290" s="101">
        <f>SUM(C290:F290)</f>
        <v>18621.349999999999</v>
      </c>
    </row>
    <row r="291" spans="1:7" s="58" customFormat="1">
      <c r="C291" s="101"/>
      <c r="D291" s="86"/>
      <c r="E291" s="100"/>
      <c r="F291" s="101"/>
      <c r="G291" s="101"/>
    </row>
    <row r="292" spans="1:7" s="58" customFormat="1">
      <c r="A292" s="102" t="s">
        <v>59</v>
      </c>
      <c r="B292" s="103" t="s">
        <v>8</v>
      </c>
      <c r="C292" s="110">
        <v>0</v>
      </c>
      <c r="D292" s="106">
        <v>59704.31</v>
      </c>
      <c r="E292" s="100">
        <v>112480.4</v>
      </c>
      <c r="F292" s="101">
        <v>167007.89000000001</v>
      </c>
      <c r="G292" s="101"/>
    </row>
    <row r="293" spans="1:7" s="58" customFormat="1">
      <c r="A293" s="102" t="s">
        <v>59</v>
      </c>
      <c r="B293" s="103" t="s">
        <v>10</v>
      </c>
      <c r="C293" s="110">
        <v>0</v>
      </c>
      <c r="D293" s="107">
        <v>0</v>
      </c>
      <c r="E293" s="100">
        <v>0</v>
      </c>
      <c r="F293" s="101">
        <v>0</v>
      </c>
      <c r="G293" s="101"/>
    </row>
    <row r="294" spans="1:7" s="58" customFormat="1">
      <c r="A294" s="102" t="s">
        <v>59</v>
      </c>
      <c r="B294" s="103" t="s">
        <v>12</v>
      </c>
      <c r="C294" s="110">
        <v>0</v>
      </c>
      <c r="D294" s="106">
        <v>4106.51</v>
      </c>
      <c r="E294" s="100">
        <v>1004.44</v>
      </c>
      <c r="F294" s="101">
        <v>5082.16</v>
      </c>
      <c r="G294" s="101"/>
    </row>
    <row r="295" spans="1:7" s="58" customFormat="1">
      <c r="A295" s="102" t="s">
        <v>59</v>
      </c>
      <c r="B295" s="103" t="s">
        <v>14</v>
      </c>
      <c r="C295" s="110">
        <v>0</v>
      </c>
      <c r="D295" s="106">
        <v>3167.19</v>
      </c>
      <c r="E295" s="100">
        <v>765.17</v>
      </c>
      <c r="F295" s="101">
        <v>4666.75</v>
      </c>
      <c r="G295" s="101"/>
    </row>
    <row r="296" spans="1:7" s="58" customFormat="1">
      <c r="A296" s="102" t="s">
        <v>59</v>
      </c>
      <c r="B296" s="103" t="s">
        <v>16</v>
      </c>
      <c r="C296" s="110">
        <v>0</v>
      </c>
      <c r="D296" s="106">
        <v>1673.18</v>
      </c>
      <c r="E296" s="100">
        <v>671.01</v>
      </c>
      <c r="F296" s="101">
        <v>2003.74</v>
      </c>
      <c r="G296" s="101"/>
    </row>
    <row r="297" spans="1:7" s="58" customFormat="1">
      <c r="A297" s="104" t="s">
        <v>65</v>
      </c>
      <c r="B297" s="103"/>
      <c r="C297" s="110">
        <v>0</v>
      </c>
      <c r="D297" s="106">
        <v>68651.19</v>
      </c>
      <c r="E297" s="100" t="s">
        <v>583</v>
      </c>
      <c r="F297" s="101">
        <v>178760.54</v>
      </c>
      <c r="G297" s="101">
        <f>SUM(C297:F297)</f>
        <v>247411.73</v>
      </c>
    </row>
    <row r="298" spans="1:7" s="58" customFormat="1">
      <c r="C298" s="112"/>
      <c r="D298" s="86"/>
      <c r="E298" s="100"/>
      <c r="F298" s="101"/>
      <c r="G298" s="101"/>
    </row>
    <row r="299" spans="1:7" s="58" customFormat="1">
      <c r="A299" s="102" t="s">
        <v>99</v>
      </c>
      <c r="B299" s="103" t="s">
        <v>8</v>
      </c>
      <c r="C299" s="110">
        <v>213226.52</v>
      </c>
      <c r="D299" s="106">
        <v>83963.92</v>
      </c>
      <c r="E299" s="100">
        <v>184054.64</v>
      </c>
      <c r="F299" s="101">
        <v>180725.49</v>
      </c>
      <c r="G299" s="101"/>
    </row>
    <row r="300" spans="1:7" s="58" customFormat="1">
      <c r="A300" s="102" t="s">
        <v>99</v>
      </c>
      <c r="B300" s="103" t="s">
        <v>10</v>
      </c>
      <c r="C300" s="110">
        <v>27184.28</v>
      </c>
      <c r="D300" s="106">
        <v>32752.13</v>
      </c>
      <c r="E300" s="100">
        <v>9496.43</v>
      </c>
      <c r="F300" s="101">
        <v>28906.42</v>
      </c>
      <c r="G300" s="101"/>
    </row>
    <row r="301" spans="1:7" s="58" customFormat="1">
      <c r="A301" s="102" t="s">
        <v>99</v>
      </c>
      <c r="B301" s="103" t="s">
        <v>12</v>
      </c>
      <c r="C301" s="110">
        <v>0</v>
      </c>
      <c r="D301" s="107">
        <v>0</v>
      </c>
      <c r="E301" s="100">
        <v>0</v>
      </c>
      <c r="F301" s="101">
        <v>0</v>
      </c>
      <c r="G301" s="101"/>
    </row>
    <row r="302" spans="1:7" s="58" customFormat="1">
      <c r="A302" s="102" t="s">
        <v>99</v>
      </c>
      <c r="B302" s="103" t="s">
        <v>14</v>
      </c>
      <c r="C302" s="110">
        <v>5561.61</v>
      </c>
      <c r="D302" s="106">
        <v>6911.1</v>
      </c>
      <c r="E302" s="100">
        <v>3222.31</v>
      </c>
      <c r="F302" s="101">
        <v>5594.64</v>
      </c>
      <c r="G302" s="101"/>
    </row>
    <row r="303" spans="1:7" s="58" customFormat="1">
      <c r="A303" s="102" t="s">
        <v>99</v>
      </c>
      <c r="B303" s="103" t="s">
        <v>16</v>
      </c>
      <c r="C303" s="110">
        <v>5474.35</v>
      </c>
      <c r="D303" s="106">
        <v>6805.95</v>
      </c>
      <c r="E303" s="100">
        <v>2955.03</v>
      </c>
      <c r="F303" s="101">
        <v>5113.8999999999996</v>
      </c>
      <c r="G303" s="101"/>
    </row>
    <row r="304" spans="1:7" s="58" customFormat="1">
      <c r="A304" s="104" t="s">
        <v>105</v>
      </c>
      <c r="B304" s="103"/>
      <c r="C304" s="110">
        <v>251446.76</v>
      </c>
      <c r="D304" s="106">
        <v>130433.1</v>
      </c>
      <c r="E304" s="100">
        <v>199728.41</v>
      </c>
      <c r="F304" s="101">
        <v>220340.45</v>
      </c>
      <c r="G304" s="101">
        <f>SUM(C304:F304)</f>
        <v>801948.72</v>
      </c>
    </row>
    <row r="305" spans="1:7" s="58" customFormat="1">
      <c r="C305" s="112"/>
      <c r="D305" s="86"/>
      <c r="E305" s="100"/>
      <c r="F305" s="101"/>
      <c r="G305" s="101"/>
    </row>
    <row r="306" spans="1:7" s="58" customFormat="1">
      <c r="A306" s="102" t="s">
        <v>123</v>
      </c>
      <c r="B306" s="103" t="s">
        <v>8</v>
      </c>
      <c r="C306" s="110">
        <v>29536.73</v>
      </c>
      <c r="D306" s="106">
        <v>37555.11</v>
      </c>
      <c r="E306" s="100">
        <v>118.2</v>
      </c>
      <c r="F306" s="101">
        <v>34103.32</v>
      </c>
      <c r="G306" s="101"/>
    </row>
    <row r="307" spans="1:7" s="58" customFormat="1">
      <c r="A307" s="102" t="s">
        <v>123</v>
      </c>
      <c r="B307" s="103" t="s">
        <v>10</v>
      </c>
      <c r="C307" s="110">
        <v>0</v>
      </c>
      <c r="D307" s="107">
        <v>0</v>
      </c>
      <c r="E307" s="100">
        <v>0</v>
      </c>
      <c r="F307" s="101">
        <v>0</v>
      </c>
      <c r="G307" s="101"/>
    </row>
    <row r="308" spans="1:7" s="58" customFormat="1">
      <c r="A308" s="102" t="s">
        <v>123</v>
      </c>
      <c r="B308" s="103" t="s">
        <v>12</v>
      </c>
      <c r="C308" s="110">
        <v>405.12</v>
      </c>
      <c r="D308" s="107">
        <v>144.52000000000001</v>
      </c>
      <c r="E308" s="100">
        <v>0</v>
      </c>
      <c r="F308" s="101">
        <v>627.85</v>
      </c>
      <c r="G308" s="101"/>
    </row>
    <row r="309" spans="1:7" s="58" customFormat="1">
      <c r="A309" s="102" t="s">
        <v>123</v>
      </c>
      <c r="B309" s="103" t="s">
        <v>14</v>
      </c>
      <c r="C309" s="110">
        <v>3649.14</v>
      </c>
      <c r="D309" s="107">
        <v>0</v>
      </c>
      <c r="E309" s="100">
        <v>4551.84</v>
      </c>
      <c r="F309" s="101">
        <v>2186.1</v>
      </c>
      <c r="G309" s="101"/>
    </row>
    <row r="310" spans="1:7" s="58" customFormat="1">
      <c r="A310" s="102" t="s">
        <v>123</v>
      </c>
      <c r="B310" s="103" t="s">
        <v>16</v>
      </c>
      <c r="C310" s="110">
        <v>0</v>
      </c>
      <c r="D310" s="107">
        <v>0</v>
      </c>
      <c r="E310" s="100">
        <v>0</v>
      </c>
      <c r="F310" s="101">
        <v>0</v>
      </c>
      <c r="G310" s="101"/>
    </row>
    <row r="311" spans="1:7" s="58" customFormat="1">
      <c r="A311" s="104" t="s">
        <v>129</v>
      </c>
      <c r="B311" s="103"/>
      <c r="C311" s="110">
        <v>33590.99</v>
      </c>
      <c r="D311" s="106">
        <v>37699.629999999997</v>
      </c>
      <c r="E311" s="100">
        <v>4670.04</v>
      </c>
      <c r="F311" s="101">
        <v>36917.269999999997</v>
      </c>
      <c r="G311" s="101">
        <f>SUM(C311:F311)</f>
        <v>112877.93</v>
      </c>
    </row>
    <row r="312" spans="1:7" s="58" customFormat="1">
      <c r="D312" s="86"/>
      <c r="E312" s="100"/>
      <c r="F312" s="101"/>
      <c r="G312" s="101"/>
    </row>
    <row r="313" spans="1:7" s="58" customFormat="1">
      <c r="A313" s="102" t="s">
        <v>139</v>
      </c>
      <c r="B313" s="103" t="s">
        <v>8</v>
      </c>
      <c r="C313" s="110">
        <v>0</v>
      </c>
      <c r="D313" s="107">
        <v>0</v>
      </c>
      <c r="E313" s="100">
        <v>1662.61</v>
      </c>
      <c r="F313" s="101">
        <v>0</v>
      </c>
      <c r="G313" s="101"/>
    </row>
    <row r="314" spans="1:7" s="58" customFormat="1">
      <c r="A314" s="102" t="s">
        <v>139</v>
      </c>
      <c r="B314" s="103" t="s">
        <v>10</v>
      </c>
      <c r="C314" s="110">
        <v>0</v>
      </c>
      <c r="D314" s="107">
        <v>0</v>
      </c>
      <c r="E314" s="100">
        <v>0</v>
      </c>
      <c r="F314" s="101">
        <v>0</v>
      </c>
      <c r="G314" s="101"/>
    </row>
    <row r="315" spans="1:7" s="58" customFormat="1">
      <c r="A315" s="102" t="s">
        <v>139</v>
      </c>
      <c r="B315" s="103" t="s">
        <v>12</v>
      </c>
      <c r="C315" s="110">
        <v>0</v>
      </c>
      <c r="D315" s="106">
        <v>1857.38</v>
      </c>
      <c r="E315" s="100">
        <v>19816.5</v>
      </c>
      <c r="F315" s="101">
        <v>5120.2</v>
      </c>
      <c r="G315" s="101"/>
    </row>
    <row r="316" spans="1:7" s="58" customFormat="1">
      <c r="A316" s="102" t="s">
        <v>139</v>
      </c>
      <c r="B316" s="103" t="s">
        <v>14</v>
      </c>
      <c r="C316" s="110">
        <v>0</v>
      </c>
      <c r="D316" s="107">
        <v>0</v>
      </c>
      <c r="E316" s="100">
        <v>0</v>
      </c>
      <c r="F316" s="101">
        <v>0</v>
      </c>
      <c r="G316" s="101"/>
    </row>
    <row r="317" spans="1:7" s="58" customFormat="1">
      <c r="A317" s="102" t="s">
        <v>139</v>
      </c>
      <c r="B317" s="103" t="s">
        <v>16</v>
      </c>
      <c r="C317" s="110">
        <v>0</v>
      </c>
      <c r="D317" s="107">
        <v>0</v>
      </c>
      <c r="E317" s="100">
        <v>1911.87</v>
      </c>
      <c r="F317" s="101">
        <v>0</v>
      </c>
      <c r="G317" s="101"/>
    </row>
    <row r="318" spans="1:7" s="58" customFormat="1">
      <c r="A318" s="104" t="s">
        <v>145</v>
      </c>
      <c r="B318" s="103"/>
      <c r="C318" s="110">
        <v>0</v>
      </c>
      <c r="D318" s="106">
        <v>1857.38</v>
      </c>
      <c r="E318" s="100">
        <v>23390.98</v>
      </c>
      <c r="F318" s="101">
        <v>5120.2</v>
      </c>
      <c r="G318" s="101">
        <f>SUM(C318:F318)</f>
        <v>30368.560000000001</v>
      </c>
    </row>
    <row r="319" spans="1:7" s="58" customFormat="1">
      <c r="C319" s="101"/>
      <c r="D319" s="86"/>
      <c r="E319" s="100"/>
      <c r="F319" s="101"/>
      <c r="G319" s="101"/>
    </row>
    <row r="320" spans="1:7" s="58" customFormat="1">
      <c r="A320" s="102" t="s">
        <v>387</v>
      </c>
      <c r="B320" s="103" t="s">
        <v>8</v>
      </c>
      <c r="C320" s="110">
        <v>10468.77</v>
      </c>
      <c r="D320" s="106">
        <v>23253.759999999998</v>
      </c>
      <c r="E320" s="100">
        <v>33341.019999999997</v>
      </c>
      <c r="F320" s="101">
        <v>18363.650000000001</v>
      </c>
      <c r="G320" s="101"/>
    </row>
    <row r="321" spans="1:7" s="58" customFormat="1">
      <c r="A321" s="102" t="s">
        <v>387</v>
      </c>
      <c r="B321" s="103" t="s">
        <v>10</v>
      </c>
      <c r="C321" s="110">
        <v>1898.55</v>
      </c>
      <c r="D321" s="106">
        <v>4123.01</v>
      </c>
      <c r="E321" s="100">
        <v>5888.76</v>
      </c>
      <c r="F321" s="101">
        <v>3451.9</v>
      </c>
      <c r="G321" s="101"/>
    </row>
    <row r="322" spans="1:7" s="58" customFormat="1">
      <c r="A322" s="102" t="s">
        <v>387</v>
      </c>
      <c r="B322" s="103" t="s">
        <v>12</v>
      </c>
      <c r="C322" s="110">
        <v>2365.4699999999998</v>
      </c>
      <c r="D322" s="106">
        <v>5426.73</v>
      </c>
      <c r="E322" s="100">
        <v>5744.72</v>
      </c>
      <c r="F322" s="101">
        <v>2898.16</v>
      </c>
      <c r="G322" s="101"/>
    </row>
    <row r="323" spans="1:7" s="58" customFormat="1">
      <c r="A323" s="102" t="s">
        <v>387</v>
      </c>
      <c r="B323" s="103" t="s">
        <v>14</v>
      </c>
      <c r="C323" s="110">
        <v>8212.8799999999992</v>
      </c>
      <c r="D323" s="106">
        <v>7350.67</v>
      </c>
      <c r="E323" s="100">
        <v>10628.9</v>
      </c>
      <c r="F323" s="101">
        <v>7239.28</v>
      </c>
      <c r="G323" s="101"/>
    </row>
    <row r="324" spans="1:7" s="58" customFormat="1">
      <c r="A324" s="102" t="s">
        <v>387</v>
      </c>
      <c r="B324" s="103" t="s">
        <v>16</v>
      </c>
      <c r="C324" s="110">
        <v>0</v>
      </c>
      <c r="D324" s="107">
        <v>0</v>
      </c>
      <c r="E324" s="100">
        <v>0</v>
      </c>
      <c r="F324" s="101">
        <v>0</v>
      </c>
      <c r="G324" s="101"/>
    </row>
    <row r="325" spans="1:7" s="58" customFormat="1">
      <c r="A325" s="104" t="s">
        <v>393</v>
      </c>
      <c r="B325" s="103"/>
      <c r="C325" s="110">
        <v>22945.67</v>
      </c>
      <c r="D325" s="106">
        <v>40154.17</v>
      </c>
      <c r="E325" s="100">
        <v>55603.4</v>
      </c>
      <c r="F325" s="101">
        <v>31952.99</v>
      </c>
      <c r="G325" s="101">
        <f>SUM(C325:F325)</f>
        <v>150656.22999999998</v>
      </c>
    </row>
    <row r="326" spans="1:7" s="58" customFormat="1">
      <c r="C326" s="112"/>
      <c r="D326" s="86"/>
      <c r="E326" s="100"/>
      <c r="F326" s="101"/>
      <c r="G326" s="101"/>
    </row>
    <row r="327" spans="1:7" s="58" customFormat="1">
      <c r="A327" s="102" t="s">
        <v>499</v>
      </c>
      <c r="B327" s="103" t="s">
        <v>8</v>
      </c>
      <c r="C327" s="110">
        <v>9587.5400000000009</v>
      </c>
      <c r="D327" s="107">
        <v>0</v>
      </c>
      <c r="E327" s="100">
        <v>0</v>
      </c>
      <c r="F327" s="101">
        <v>1831.69</v>
      </c>
      <c r="G327" s="101"/>
    </row>
    <row r="328" spans="1:7" s="58" customFormat="1">
      <c r="A328" s="102" t="s">
        <v>499</v>
      </c>
      <c r="B328" s="103" t="s">
        <v>10</v>
      </c>
      <c r="C328" s="110">
        <v>0</v>
      </c>
      <c r="D328" s="107">
        <v>0</v>
      </c>
      <c r="E328" s="100">
        <v>0</v>
      </c>
      <c r="F328" s="101">
        <v>0</v>
      </c>
      <c r="G328" s="101"/>
    </row>
    <row r="329" spans="1:7" s="58" customFormat="1">
      <c r="A329" s="102" t="s">
        <v>499</v>
      </c>
      <c r="B329" s="103" t="s">
        <v>12</v>
      </c>
      <c r="C329" s="110">
        <v>5885.26</v>
      </c>
      <c r="D329" s="107">
        <v>0</v>
      </c>
      <c r="E329" s="100">
        <v>0</v>
      </c>
      <c r="F329" s="101">
        <v>1700.8</v>
      </c>
      <c r="G329" s="101"/>
    </row>
    <row r="330" spans="1:7" s="58" customFormat="1">
      <c r="A330" s="102" t="s">
        <v>499</v>
      </c>
      <c r="B330" s="103" t="s">
        <v>14</v>
      </c>
      <c r="C330" s="110">
        <v>542.28</v>
      </c>
      <c r="D330" s="107">
        <v>0</v>
      </c>
      <c r="E330" s="100">
        <v>426.96</v>
      </c>
      <c r="F330" s="101">
        <v>247.9</v>
      </c>
      <c r="G330" s="101"/>
    </row>
    <row r="331" spans="1:7" s="58" customFormat="1">
      <c r="A331" s="102" t="s">
        <v>499</v>
      </c>
      <c r="B331" s="103" t="s">
        <v>16</v>
      </c>
      <c r="C331" s="110">
        <v>0</v>
      </c>
      <c r="D331" s="107">
        <v>0</v>
      </c>
      <c r="E331" s="100">
        <v>0</v>
      </c>
      <c r="F331" s="101">
        <v>0</v>
      </c>
      <c r="G331" s="101"/>
    </row>
    <row r="332" spans="1:7" s="58" customFormat="1">
      <c r="A332" s="104" t="s">
        <v>505</v>
      </c>
      <c r="B332" s="103"/>
      <c r="C332" s="110">
        <v>16015.08</v>
      </c>
      <c r="D332" s="107">
        <v>0</v>
      </c>
      <c r="E332" s="100">
        <v>426.96</v>
      </c>
      <c r="F332" s="101">
        <v>3780.39</v>
      </c>
      <c r="G332" s="101">
        <f>SUM(C332:F332)</f>
        <v>20222.43</v>
      </c>
    </row>
    <row r="333" spans="1:7" s="58" customFormat="1">
      <c r="C333" s="112"/>
      <c r="D333" s="86"/>
      <c r="E333" s="100"/>
      <c r="F333" s="101"/>
      <c r="G333" s="101"/>
    </row>
    <row r="334" spans="1:7" s="58" customFormat="1">
      <c r="A334" s="102" t="s">
        <v>179</v>
      </c>
      <c r="B334" s="103" t="s">
        <v>8</v>
      </c>
      <c r="C334" s="110">
        <v>21512.79</v>
      </c>
      <c r="D334" s="106">
        <v>5623.94</v>
      </c>
      <c r="E334" s="100">
        <v>13837</v>
      </c>
      <c r="F334" s="101">
        <v>12880.88</v>
      </c>
      <c r="G334" s="101"/>
    </row>
    <row r="335" spans="1:7" s="58" customFormat="1">
      <c r="A335" s="102" t="s">
        <v>179</v>
      </c>
      <c r="B335" s="103" t="s">
        <v>10</v>
      </c>
      <c r="C335" s="110">
        <v>1509.05</v>
      </c>
      <c r="D335" s="107">
        <v>0</v>
      </c>
      <c r="E335" s="100">
        <v>1321.37</v>
      </c>
      <c r="F335" s="101">
        <v>880.38</v>
      </c>
      <c r="G335" s="101"/>
    </row>
    <row r="336" spans="1:7" s="58" customFormat="1">
      <c r="A336" s="102" t="s">
        <v>179</v>
      </c>
      <c r="B336" s="103" t="s">
        <v>12</v>
      </c>
      <c r="C336" s="110">
        <v>3705.52</v>
      </c>
      <c r="D336" s="106">
        <v>2106.6799999999998</v>
      </c>
      <c r="E336" s="100">
        <v>5662.54</v>
      </c>
      <c r="F336" s="101">
        <v>2586.48</v>
      </c>
      <c r="G336" s="101"/>
    </row>
    <row r="337" spans="1:7" s="58" customFormat="1">
      <c r="A337" s="102" t="s">
        <v>179</v>
      </c>
      <c r="B337" s="103" t="s">
        <v>14</v>
      </c>
      <c r="C337" s="110">
        <v>4895.3999999999996</v>
      </c>
      <c r="D337" s="107">
        <v>559.61</v>
      </c>
      <c r="E337" s="100">
        <v>2817</v>
      </c>
      <c r="F337" s="101">
        <v>2123.11</v>
      </c>
      <c r="G337" s="101"/>
    </row>
    <row r="338" spans="1:7" s="58" customFormat="1">
      <c r="A338" s="102" t="s">
        <v>179</v>
      </c>
      <c r="B338" s="103" t="s">
        <v>16</v>
      </c>
      <c r="C338" s="110">
        <v>1350.38</v>
      </c>
      <c r="D338" s="107">
        <v>214.27</v>
      </c>
      <c r="E338" s="100">
        <v>422.99</v>
      </c>
      <c r="F338" s="101">
        <v>326.95999999999998</v>
      </c>
      <c r="G338" s="101"/>
    </row>
    <row r="339" spans="1:7" s="58" customFormat="1">
      <c r="A339" s="104" t="s">
        <v>185</v>
      </c>
      <c r="B339" s="103"/>
      <c r="C339" s="110">
        <v>32973.14</v>
      </c>
      <c r="D339" s="106">
        <v>8504.5</v>
      </c>
      <c r="E339" s="100">
        <v>24060.9</v>
      </c>
      <c r="F339" s="101">
        <v>18797.810000000001</v>
      </c>
      <c r="G339" s="101">
        <f>SUM(C339:F339)</f>
        <v>84336.35</v>
      </c>
    </row>
    <row r="340" spans="1:7" s="58" customFormat="1">
      <c r="D340" s="86"/>
      <c r="E340" s="100"/>
      <c r="F340" s="101"/>
      <c r="G340" s="101"/>
    </row>
    <row r="341" spans="1:7" s="58" customFormat="1">
      <c r="A341" s="102" t="s">
        <v>339</v>
      </c>
      <c r="B341" s="103" t="s">
        <v>8</v>
      </c>
      <c r="C341" s="110">
        <v>162938.01</v>
      </c>
      <c r="D341" s="106">
        <v>56421.1</v>
      </c>
      <c r="E341" s="100">
        <v>122414.96</v>
      </c>
      <c r="F341" s="101">
        <v>122720.39</v>
      </c>
      <c r="G341" s="101"/>
    </row>
    <row r="342" spans="1:7" s="58" customFormat="1">
      <c r="A342" s="102" t="s">
        <v>339</v>
      </c>
      <c r="B342" s="103" t="s">
        <v>10</v>
      </c>
      <c r="C342" s="110">
        <v>25109.8</v>
      </c>
      <c r="D342" s="106">
        <v>46023.519999999997</v>
      </c>
      <c r="E342" s="100">
        <v>30900.240000000002</v>
      </c>
      <c r="F342" s="101">
        <v>38419.519999999997</v>
      </c>
      <c r="G342" s="101"/>
    </row>
    <row r="343" spans="1:7" s="58" customFormat="1">
      <c r="A343" s="102" t="s">
        <v>339</v>
      </c>
      <c r="B343" s="103" t="s">
        <v>12</v>
      </c>
      <c r="C343" s="110">
        <v>27244.34</v>
      </c>
      <c r="D343" s="106">
        <v>14605.8</v>
      </c>
      <c r="E343" s="100">
        <v>9683.89</v>
      </c>
      <c r="F343" s="101">
        <v>8024.33</v>
      </c>
      <c r="G343" s="101"/>
    </row>
    <row r="344" spans="1:7" s="58" customFormat="1">
      <c r="A344" s="102" t="s">
        <v>339</v>
      </c>
      <c r="B344" s="103" t="s">
        <v>14</v>
      </c>
      <c r="C344" s="110">
        <v>17882.46</v>
      </c>
      <c r="D344" s="106">
        <v>11300.55</v>
      </c>
      <c r="E344" s="100">
        <v>11027.79</v>
      </c>
      <c r="F344" s="101">
        <v>2216.12</v>
      </c>
      <c r="G344" s="101"/>
    </row>
    <row r="345" spans="1:7" s="58" customFormat="1">
      <c r="A345" s="102" t="s">
        <v>339</v>
      </c>
      <c r="B345" s="103" t="s">
        <v>16</v>
      </c>
      <c r="C345" s="110">
        <v>5024.33</v>
      </c>
      <c r="D345" s="106">
        <v>1722.01</v>
      </c>
      <c r="E345" s="100">
        <v>150.34</v>
      </c>
      <c r="F345" s="101">
        <v>951.68</v>
      </c>
      <c r="G345" s="101"/>
    </row>
    <row r="346" spans="1:7" s="58" customFormat="1">
      <c r="A346" s="104" t="s">
        <v>345</v>
      </c>
      <c r="B346" s="103"/>
      <c r="C346" s="110">
        <v>238198.94</v>
      </c>
      <c r="D346" s="106">
        <v>130072.98</v>
      </c>
      <c r="E346" s="100">
        <v>174177.22</v>
      </c>
      <c r="F346" s="101">
        <v>172332.04</v>
      </c>
      <c r="G346" s="101">
        <f>SUM(C346:F346)</f>
        <v>714781.18</v>
      </c>
    </row>
    <row r="347" spans="1:7" s="58" customFormat="1">
      <c r="C347" s="101"/>
      <c r="D347" s="70"/>
      <c r="E347" s="100"/>
      <c r="F347" s="101"/>
      <c r="G347" s="101"/>
    </row>
    <row r="348" spans="1:7" s="58" customFormat="1">
      <c r="A348" s="102" t="s">
        <v>195</v>
      </c>
      <c r="B348" s="103" t="s">
        <v>8</v>
      </c>
      <c r="C348" s="110">
        <v>8817.99</v>
      </c>
      <c r="D348" s="106">
        <v>4799.92</v>
      </c>
      <c r="E348" s="100">
        <v>8146.1</v>
      </c>
      <c r="F348" s="101">
        <v>11083.43</v>
      </c>
      <c r="G348" s="101"/>
    </row>
    <row r="349" spans="1:7" s="58" customFormat="1">
      <c r="A349" s="102" t="s">
        <v>195</v>
      </c>
      <c r="B349" s="103" t="s">
        <v>10</v>
      </c>
      <c r="C349" s="110">
        <v>853.73</v>
      </c>
      <c r="D349" s="107">
        <v>657.33</v>
      </c>
      <c r="E349" s="100">
        <v>41.28</v>
      </c>
      <c r="F349" s="101">
        <v>52.76</v>
      </c>
      <c r="G349" s="101"/>
    </row>
    <row r="350" spans="1:7" s="58" customFormat="1">
      <c r="A350" s="102" t="s">
        <v>195</v>
      </c>
      <c r="B350" s="103" t="s">
        <v>12</v>
      </c>
      <c r="C350" s="110">
        <v>1252.6199999999999</v>
      </c>
      <c r="D350" s="106">
        <v>13985.74</v>
      </c>
      <c r="E350" s="100">
        <v>1121.22</v>
      </c>
      <c r="F350" s="101">
        <v>0</v>
      </c>
      <c r="G350" s="101"/>
    </row>
    <row r="351" spans="1:7" s="58" customFormat="1">
      <c r="A351" s="102" t="s">
        <v>195</v>
      </c>
      <c r="B351" s="103" t="s">
        <v>14</v>
      </c>
      <c r="C351" s="110">
        <v>2196.02</v>
      </c>
      <c r="D351" s="106">
        <v>7336.75</v>
      </c>
      <c r="E351" s="100">
        <v>1269.2</v>
      </c>
      <c r="F351" s="101">
        <v>842.28</v>
      </c>
      <c r="G351" s="101"/>
    </row>
    <row r="352" spans="1:7" s="58" customFormat="1">
      <c r="A352" s="102" t="s">
        <v>195</v>
      </c>
      <c r="B352" s="103" t="s">
        <v>16</v>
      </c>
      <c r="C352" s="110">
        <v>0</v>
      </c>
      <c r="D352" s="107">
        <v>0</v>
      </c>
      <c r="E352" s="100">
        <v>0</v>
      </c>
      <c r="F352" s="101">
        <v>0</v>
      </c>
      <c r="G352" s="101"/>
    </row>
    <row r="353" spans="1:9" s="58" customFormat="1">
      <c r="A353" s="104" t="s">
        <v>201</v>
      </c>
      <c r="B353" s="103"/>
      <c r="C353" s="110">
        <v>13120.36</v>
      </c>
      <c r="D353" s="106">
        <v>26779.74</v>
      </c>
      <c r="E353" s="100">
        <v>10577.8</v>
      </c>
      <c r="F353" s="101">
        <v>11978.47</v>
      </c>
      <c r="G353" s="101">
        <f>SUM(C353:F353)</f>
        <v>62456.37000000001</v>
      </c>
    </row>
    <row r="354" spans="1:9" s="58" customFormat="1">
      <c r="C354" s="112"/>
      <c r="D354" s="107" t="s">
        <v>562</v>
      </c>
      <c r="E354" s="100"/>
      <c r="F354" s="101"/>
      <c r="G354" s="101"/>
    </row>
    <row r="355" spans="1:9" s="58" customFormat="1">
      <c r="A355" s="102" t="s">
        <v>19</v>
      </c>
      <c r="B355" s="103" t="s">
        <v>8</v>
      </c>
      <c r="C355" s="110">
        <v>156027.63</v>
      </c>
      <c r="D355" s="106">
        <v>23927.43</v>
      </c>
      <c r="E355" s="100">
        <v>66868.149999999994</v>
      </c>
      <c r="F355" s="101">
        <v>94734.32</v>
      </c>
      <c r="G355" s="101"/>
    </row>
    <row r="356" spans="1:9" s="58" customFormat="1">
      <c r="A356" s="102" t="s">
        <v>19</v>
      </c>
      <c r="B356" s="103" t="s">
        <v>10</v>
      </c>
      <c r="C356" s="110">
        <v>0</v>
      </c>
      <c r="D356" s="107">
        <v>0</v>
      </c>
      <c r="E356" s="100">
        <v>0</v>
      </c>
      <c r="F356" s="101">
        <v>0</v>
      </c>
      <c r="G356" s="101"/>
    </row>
    <row r="357" spans="1:9" s="58" customFormat="1">
      <c r="A357" s="102" t="s">
        <v>19</v>
      </c>
      <c r="B357" s="103" t="s">
        <v>12</v>
      </c>
      <c r="C357" s="110">
        <v>0</v>
      </c>
      <c r="D357" s="107">
        <v>0</v>
      </c>
      <c r="E357" s="100">
        <v>0</v>
      </c>
      <c r="F357" s="101">
        <v>0</v>
      </c>
      <c r="G357" s="101"/>
    </row>
    <row r="358" spans="1:9" s="58" customFormat="1">
      <c r="A358" s="102" t="s">
        <v>19</v>
      </c>
      <c r="B358" s="103" t="s">
        <v>14</v>
      </c>
      <c r="C358" s="110">
        <v>32914.36</v>
      </c>
      <c r="D358" s="106">
        <v>1274.21</v>
      </c>
      <c r="E358" s="100">
        <v>298.45999999999998</v>
      </c>
      <c r="F358" s="101">
        <v>1093.18</v>
      </c>
      <c r="G358" s="101"/>
    </row>
    <row r="359" spans="1:9" s="58" customFormat="1">
      <c r="A359" s="102" t="s">
        <v>19</v>
      </c>
      <c r="B359" s="103" t="s">
        <v>16</v>
      </c>
      <c r="C359" s="110">
        <v>0</v>
      </c>
      <c r="D359" s="107">
        <v>0</v>
      </c>
      <c r="E359" s="100">
        <v>0</v>
      </c>
      <c r="F359" s="101">
        <v>0</v>
      </c>
      <c r="G359" s="101"/>
    </row>
    <row r="360" spans="1:9" s="58" customFormat="1">
      <c r="A360" s="104" t="s">
        <v>25</v>
      </c>
      <c r="B360" s="103"/>
      <c r="C360" s="110">
        <v>188941.99</v>
      </c>
      <c r="D360" s="106">
        <v>25201.64</v>
      </c>
      <c r="E360" s="100">
        <v>67166.61</v>
      </c>
      <c r="F360" s="101">
        <v>95827.5</v>
      </c>
      <c r="G360" s="101">
        <f>SUM(C360:F360)</f>
        <v>377137.74</v>
      </c>
    </row>
    <row r="361" spans="1:9" s="58" customFormat="1">
      <c r="C361" s="112"/>
      <c r="D361" s="86"/>
      <c r="E361" s="100"/>
      <c r="F361" s="101"/>
      <c r="G361" s="101"/>
    </row>
    <row r="362" spans="1:9" s="58" customFormat="1">
      <c r="A362" s="102" t="s">
        <v>491</v>
      </c>
      <c r="B362" s="103" t="s">
        <v>8</v>
      </c>
      <c r="C362" s="111">
        <v>146441.21</v>
      </c>
      <c r="D362" s="106">
        <v>95945.34</v>
      </c>
      <c r="E362" s="100">
        <v>0</v>
      </c>
      <c r="F362" s="101">
        <v>330408.57</v>
      </c>
      <c r="G362" s="101"/>
      <c r="I362" s="58" t="s">
        <v>562</v>
      </c>
    </row>
    <row r="363" spans="1:9" s="58" customFormat="1">
      <c r="A363" s="102" t="s">
        <v>491</v>
      </c>
      <c r="B363" s="103" t="s">
        <v>10</v>
      </c>
      <c r="C363" s="111">
        <v>0</v>
      </c>
      <c r="D363" s="107">
        <v>0</v>
      </c>
      <c r="E363" s="100">
        <v>0</v>
      </c>
      <c r="F363" s="101">
        <v>0</v>
      </c>
      <c r="G363" s="101"/>
    </row>
    <row r="364" spans="1:9" s="58" customFormat="1">
      <c r="A364" s="102" t="s">
        <v>491</v>
      </c>
      <c r="B364" s="103" t="s">
        <v>12</v>
      </c>
      <c r="C364" s="111">
        <v>17689</v>
      </c>
      <c r="D364" s="106">
        <v>4325.4399999999996</v>
      </c>
      <c r="E364" s="100">
        <v>0</v>
      </c>
      <c r="F364" s="101">
        <v>16689.7</v>
      </c>
      <c r="G364" s="101"/>
    </row>
    <row r="365" spans="1:9" s="58" customFormat="1">
      <c r="A365" s="102" t="s">
        <v>491</v>
      </c>
      <c r="B365" s="103" t="s">
        <v>14</v>
      </c>
      <c r="C365" s="111">
        <v>11078.98</v>
      </c>
      <c r="D365" s="106">
        <v>17984.41</v>
      </c>
      <c r="E365" s="100">
        <v>0</v>
      </c>
      <c r="F365" s="101">
        <v>12116.16</v>
      </c>
      <c r="G365" s="101"/>
    </row>
    <row r="366" spans="1:9" s="58" customFormat="1">
      <c r="A366" s="102" t="s">
        <v>491</v>
      </c>
      <c r="B366" s="103" t="s">
        <v>16</v>
      </c>
      <c r="C366" s="111">
        <v>0</v>
      </c>
      <c r="D366" s="107">
        <v>0</v>
      </c>
      <c r="E366" s="100">
        <v>0</v>
      </c>
      <c r="F366" s="101">
        <v>0</v>
      </c>
      <c r="G366" s="101"/>
    </row>
    <row r="367" spans="1:9" s="58" customFormat="1">
      <c r="A367" s="104" t="s">
        <v>497</v>
      </c>
      <c r="B367" s="103"/>
      <c r="C367" s="111">
        <v>175209.19</v>
      </c>
      <c r="D367" s="106">
        <v>118255.19</v>
      </c>
      <c r="E367" s="100">
        <v>0</v>
      </c>
      <c r="F367" s="101">
        <v>359214.43</v>
      </c>
      <c r="G367" s="101">
        <f>SUM(C367:F367)</f>
        <v>652678.81000000006</v>
      </c>
    </row>
    <row r="368" spans="1:9" s="58" customFormat="1">
      <c r="C368" s="112"/>
      <c r="D368" s="86"/>
      <c r="E368" s="100"/>
      <c r="F368" s="101"/>
      <c r="G368" s="101"/>
    </row>
    <row r="369" spans="1:9" s="58" customFormat="1">
      <c r="A369" s="102" t="s">
        <v>147</v>
      </c>
      <c r="B369" s="103" t="s">
        <v>8</v>
      </c>
      <c r="C369" s="101">
        <v>93751.28</v>
      </c>
      <c r="D369" s="106">
        <v>142637.54</v>
      </c>
      <c r="E369" s="100">
        <v>146455.23000000001</v>
      </c>
      <c r="F369" s="101">
        <v>712.05</v>
      </c>
      <c r="G369" s="101"/>
      <c r="H369" s="105"/>
    </row>
    <row r="370" spans="1:9" s="58" customFormat="1">
      <c r="A370" s="102" t="s">
        <v>147</v>
      </c>
      <c r="B370" s="103" t="s">
        <v>10</v>
      </c>
      <c r="C370" s="101">
        <v>17944.669999999998</v>
      </c>
      <c r="D370" s="107">
        <v>0</v>
      </c>
      <c r="E370" s="100">
        <v>33237.72</v>
      </c>
      <c r="F370" s="101">
        <v>38500.92</v>
      </c>
      <c r="G370" s="101"/>
      <c r="H370" s="105"/>
    </row>
    <row r="371" spans="1:9" s="58" customFormat="1">
      <c r="A371" s="102" t="s">
        <v>147</v>
      </c>
      <c r="B371" s="103" t="s">
        <v>12</v>
      </c>
      <c r="C371" s="101">
        <v>8290.14</v>
      </c>
      <c r="D371" s="106">
        <v>15784.74</v>
      </c>
      <c r="E371" s="100">
        <v>15417</v>
      </c>
      <c r="F371" s="101">
        <v>227.36</v>
      </c>
      <c r="G371" s="101"/>
      <c r="H371" s="105"/>
    </row>
    <row r="372" spans="1:9" s="58" customFormat="1">
      <c r="A372" s="102" t="s">
        <v>147</v>
      </c>
      <c r="B372" s="103" t="s">
        <v>14</v>
      </c>
      <c r="C372" s="101">
        <v>9586.4599999999991</v>
      </c>
      <c r="D372" s="106">
        <v>51282.33</v>
      </c>
      <c r="E372" s="100">
        <v>15359.96</v>
      </c>
      <c r="F372" s="101">
        <v>2012.99</v>
      </c>
      <c r="G372" s="101"/>
      <c r="H372" s="105"/>
    </row>
    <row r="373" spans="1:9" s="58" customFormat="1">
      <c r="A373" s="102" t="s">
        <v>147</v>
      </c>
      <c r="B373" s="103" t="s">
        <v>16</v>
      </c>
      <c r="C373" s="101">
        <v>28786.51</v>
      </c>
      <c r="D373" s="106">
        <v>29428</v>
      </c>
      <c r="E373" s="100">
        <v>30605.15</v>
      </c>
      <c r="F373" s="101">
        <v>793.23</v>
      </c>
      <c r="G373" s="101"/>
      <c r="H373" s="105"/>
    </row>
    <row r="374" spans="1:9" s="58" customFormat="1">
      <c r="A374" s="104" t="s">
        <v>153</v>
      </c>
      <c r="B374" s="103"/>
      <c r="C374" s="101">
        <v>158359.06</v>
      </c>
      <c r="D374" s="106">
        <v>239132.61</v>
      </c>
      <c r="E374" s="100">
        <v>241075.06</v>
      </c>
      <c r="F374" s="101">
        <v>42246.55</v>
      </c>
      <c r="G374" s="101">
        <f>SUM(C374:F374)</f>
        <v>680813.28</v>
      </c>
      <c r="H374" s="105"/>
    </row>
    <row r="375" spans="1:9" s="58" customFormat="1">
      <c r="A375" s="104"/>
      <c r="B375" s="103"/>
      <c r="C375" s="101"/>
      <c r="D375" s="106"/>
      <c r="E375" s="100"/>
      <c r="F375" s="101"/>
      <c r="G375" s="101"/>
      <c r="I375" s="97"/>
    </row>
    <row r="376" spans="1:9" s="58" customFormat="1">
      <c r="A376" s="102" t="s">
        <v>107</v>
      </c>
      <c r="B376" s="103" t="s">
        <v>8</v>
      </c>
      <c r="C376" s="101">
        <v>88130.49</v>
      </c>
      <c r="D376" s="106">
        <v>12821.83</v>
      </c>
      <c r="E376" s="100">
        <v>31388.22</v>
      </c>
      <c r="F376" s="101">
        <v>41085.51</v>
      </c>
      <c r="G376" s="101"/>
      <c r="H376" s="105"/>
      <c r="I376" s="98"/>
    </row>
    <row r="377" spans="1:9" s="58" customFormat="1">
      <c r="A377" s="102" t="s">
        <v>107</v>
      </c>
      <c r="B377" s="103" t="s">
        <v>10</v>
      </c>
      <c r="C377" s="101">
        <v>0</v>
      </c>
      <c r="D377" s="107">
        <v>0</v>
      </c>
      <c r="E377" s="100">
        <v>0</v>
      </c>
      <c r="F377" s="101">
        <v>0</v>
      </c>
      <c r="G377" s="101"/>
      <c r="H377" s="105"/>
    </row>
    <row r="378" spans="1:9" s="58" customFormat="1">
      <c r="A378" s="102" t="s">
        <v>107</v>
      </c>
      <c r="B378" s="103" t="s">
        <v>12</v>
      </c>
      <c r="C378" s="101">
        <v>185.05</v>
      </c>
      <c r="D378" s="107">
        <v>44.4</v>
      </c>
      <c r="E378" s="100">
        <v>0</v>
      </c>
      <c r="F378" s="101">
        <v>74.91</v>
      </c>
      <c r="G378" s="101"/>
      <c r="H378" s="105"/>
    </row>
    <row r="379" spans="1:9" s="58" customFormat="1">
      <c r="A379" s="102" t="s">
        <v>107</v>
      </c>
      <c r="B379" s="103" t="s">
        <v>14</v>
      </c>
      <c r="C379" s="101">
        <v>1288.0999999999999</v>
      </c>
      <c r="D379" s="107">
        <v>0</v>
      </c>
      <c r="E379" s="100">
        <v>0</v>
      </c>
      <c r="F379" s="101">
        <v>1007.11</v>
      </c>
      <c r="G379" s="101"/>
      <c r="H379" s="105"/>
    </row>
    <row r="380" spans="1:9" s="58" customFormat="1">
      <c r="A380" s="102" t="s">
        <v>107</v>
      </c>
      <c r="B380" s="103" t="s">
        <v>16</v>
      </c>
      <c r="C380" s="101">
        <v>0</v>
      </c>
      <c r="D380" s="107">
        <v>0</v>
      </c>
      <c r="E380" s="100">
        <v>0</v>
      </c>
      <c r="F380" s="101">
        <v>0</v>
      </c>
      <c r="G380" s="101"/>
      <c r="H380" s="105"/>
    </row>
    <row r="381" spans="1:9" s="58" customFormat="1">
      <c r="A381" s="104" t="s">
        <v>113</v>
      </c>
      <c r="B381" s="103"/>
      <c r="C381" s="101">
        <v>89603.64</v>
      </c>
      <c r="D381" s="106">
        <v>12866.23</v>
      </c>
      <c r="E381" s="100">
        <v>31388.22</v>
      </c>
      <c r="F381" s="101">
        <v>42167.53</v>
      </c>
      <c r="G381" s="101">
        <f>SUM(C381:F381)</f>
        <v>176025.62</v>
      </c>
      <c r="H381" s="105"/>
    </row>
    <row r="382" spans="1:9" s="58" customFormat="1">
      <c r="A382" s="104"/>
      <c r="B382" s="103"/>
      <c r="D382" s="106"/>
      <c r="E382" s="100"/>
      <c r="F382" s="101"/>
      <c r="G382" s="101"/>
    </row>
    <row r="383" spans="1:9" s="58" customFormat="1">
      <c r="A383" s="102" t="s">
        <v>251</v>
      </c>
      <c r="B383" s="103" t="s">
        <v>8</v>
      </c>
      <c r="C383" s="110">
        <v>8994.5499999999993</v>
      </c>
      <c r="D383" s="106">
        <v>2389.09</v>
      </c>
      <c r="E383" s="100">
        <v>5689.64</v>
      </c>
      <c r="F383" s="101">
        <v>19745.53</v>
      </c>
      <c r="G383" s="101"/>
    </row>
    <row r="384" spans="1:9" s="58" customFormat="1">
      <c r="A384" s="102" t="s">
        <v>251</v>
      </c>
      <c r="B384" s="103" t="s">
        <v>10</v>
      </c>
      <c r="C384" s="110">
        <v>2582.91</v>
      </c>
      <c r="D384" s="106">
        <v>3146.46</v>
      </c>
      <c r="E384" s="100">
        <v>696.26</v>
      </c>
      <c r="F384" s="101">
        <v>0</v>
      </c>
      <c r="G384" s="101"/>
    </row>
    <row r="385" spans="1:7" s="58" customFormat="1">
      <c r="A385" s="102" t="s">
        <v>251</v>
      </c>
      <c r="B385" s="103" t="s">
        <v>12</v>
      </c>
      <c r="C385" s="110">
        <v>3367.01</v>
      </c>
      <c r="D385" s="107">
        <v>84.12</v>
      </c>
      <c r="E385" s="100">
        <v>0</v>
      </c>
      <c r="F385" s="101">
        <v>0</v>
      </c>
      <c r="G385" s="101"/>
    </row>
    <row r="386" spans="1:7" s="58" customFormat="1">
      <c r="A386" s="102" t="s">
        <v>251</v>
      </c>
      <c r="B386" s="103" t="s">
        <v>14</v>
      </c>
      <c r="C386" s="110">
        <v>2349.62</v>
      </c>
      <c r="D386" s="107">
        <v>438.48</v>
      </c>
      <c r="E386" s="100">
        <v>784.62</v>
      </c>
      <c r="F386" s="101">
        <v>1793.05</v>
      </c>
      <c r="G386" s="101"/>
    </row>
    <row r="387" spans="1:7" s="58" customFormat="1">
      <c r="A387" s="102" t="s">
        <v>251</v>
      </c>
      <c r="B387" s="103" t="s">
        <v>16</v>
      </c>
      <c r="C387" s="110">
        <v>1219.79</v>
      </c>
      <c r="D387" s="107">
        <v>277.12</v>
      </c>
      <c r="E387" s="100">
        <v>261.92</v>
      </c>
      <c r="F387" s="101">
        <v>576.86</v>
      </c>
      <c r="G387" s="101"/>
    </row>
    <row r="388" spans="1:7" s="58" customFormat="1">
      <c r="A388" s="104" t="s">
        <v>257</v>
      </c>
      <c r="B388" s="103"/>
      <c r="C388" s="110">
        <v>18513.88</v>
      </c>
      <c r="D388" s="106">
        <v>6335.27</v>
      </c>
      <c r="E388" s="100">
        <v>7432.44</v>
      </c>
      <c r="F388" s="101">
        <v>22115.439999999999</v>
      </c>
      <c r="G388" s="101">
        <f>SUM(C388:F388)</f>
        <v>54397.03</v>
      </c>
    </row>
    <row r="389" spans="1:7" s="58" customFormat="1">
      <c r="D389" s="86"/>
      <c r="E389" s="100"/>
      <c r="F389" s="101"/>
      <c r="G389" s="101"/>
    </row>
    <row r="390" spans="1:7" s="58" customFormat="1">
      <c r="C390" s="111" t="s">
        <v>562</v>
      </c>
      <c r="D390" s="86"/>
      <c r="E390" s="100"/>
      <c r="F390" s="101"/>
      <c r="G390" s="101"/>
    </row>
    <row r="391" spans="1:7" s="58" customFormat="1">
      <c r="A391" s="102" t="s">
        <v>547</v>
      </c>
      <c r="B391" s="103" t="s">
        <v>8</v>
      </c>
      <c r="C391" s="110">
        <v>39609.81</v>
      </c>
      <c r="D391" s="106">
        <v>9614.64</v>
      </c>
      <c r="E391" s="100">
        <v>13491.04</v>
      </c>
      <c r="F391" s="101">
        <v>49652.44</v>
      </c>
      <c r="G391" s="101"/>
    </row>
    <row r="392" spans="1:7" s="58" customFormat="1">
      <c r="A392" s="102" t="s">
        <v>547</v>
      </c>
      <c r="B392" s="103" t="s">
        <v>10</v>
      </c>
      <c r="C392" s="110">
        <v>7302.03</v>
      </c>
      <c r="D392" s="107">
        <v>554.01</v>
      </c>
      <c r="E392" s="100">
        <v>19042.59</v>
      </c>
      <c r="F392" s="101">
        <v>0</v>
      </c>
      <c r="G392" s="101"/>
    </row>
    <row r="393" spans="1:7" s="58" customFormat="1">
      <c r="A393" s="102" t="s">
        <v>547</v>
      </c>
      <c r="B393" s="103" t="s">
        <v>12</v>
      </c>
      <c r="C393" s="110">
        <v>82600.86</v>
      </c>
      <c r="D393" s="106">
        <v>28617.35</v>
      </c>
      <c r="E393" s="100">
        <v>42051.06</v>
      </c>
      <c r="F393" s="101">
        <v>81440.850000000006</v>
      </c>
      <c r="G393" s="101"/>
    </row>
    <row r="394" spans="1:7" s="58" customFormat="1">
      <c r="A394" s="102" t="s">
        <v>547</v>
      </c>
      <c r="B394" s="103" t="s">
        <v>14</v>
      </c>
      <c r="C394" s="110">
        <v>1118.44</v>
      </c>
      <c r="D394" s="106">
        <v>4320.0200000000004</v>
      </c>
      <c r="E394" s="100">
        <v>328.84</v>
      </c>
      <c r="F394" s="101">
        <v>1996.81</v>
      </c>
      <c r="G394" s="101"/>
    </row>
    <row r="395" spans="1:7" s="58" customFormat="1">
      <c r="A395" s="102" t="s">
        <v>547</v>
      </c>
      <c r="B395" s="103" t="s">
        <v>16</v>
      </c>
      <c r="C395" s="110">
        <v>0</v>
      </c>
      <c r="D395" s="107">
        <v>0</v>
      </c>
      <c r="E395" s="100">
        <v>100.34</v>
      </c>
      <c r="F395" s="101">
        <v>383.43</v>
      </c>
      <c r="G395" s="101"/>
    </row>
    <row r="396" spans="1:7" s="58" customFormat="1">
      <c r="A396" s="104" t="s">
        <v>553</v>
      </c>
      <c r="B396" s="103"/>
      <c r="C396" s="110">
        <v>130631.14</v>
      </c>
      <c r="D396" s="106">
        <v>43106.02</v>
      </c>
      <c r="E396" s="100">
        <v>75013.87</v>
      </c>
      <c r="F396" s="101">
        <v>133473.53</v>
      </c>
      <c r="G396" s="101">
        <f>SUM(C396:F396)</f>
        <v>382224.56</v>
      </c>
    </row>
    <row r="397" spans="1:7" s="58" customFormat="1">
      <c r="D397" s="86"/>
      <c r="E397" s="100"/>
      <c r="F397" s="101"/>
      <c r="G397" s="101"/>
    </row>
    <row r="398" spans="1:7" s="58" customFormat="1">
      <c r="A398" s="102" t="s">
        <v>91</v>
      </c>
      <c r="B398" s="103" t="s">
        <v>8</v>
      </c>
      <c r="C398" s="110">
        <v>87523.92</v>
      </c>
      <c r="D398" s="108">
        <v>58035.74</v>
      </c>
      <c r="E398" s="100">
        <v>62422.73</v>
      </c>
      <c r="F398" s="101">
        <v>79113.66</v>
      </c>
      <c r="G398" s="101"/>
    </row>
    <row r="399" spans="1:7" s="58" customFormat="1">
      <c r="A399" s="102" t="s">
        <v>91</v>
      </c>
      <c r="B399" s="103" t="s">
        <v>10</v>
      </c>
      <c r="C399" s="110">
        <v>23078.38</v>
      </c>
      <c r="D399" s="109">
        <v>29042.28</v>
      </c>
      <c r="E399" s="100">
        <v>3408.38</v>
      </c>
      <c r="F399" s="101">
        <v>18761.12</v>
      </c>
      <c r="G399" s="101"/>
    </row>
    <row r="400" spans="1:7" s="58" customFormat="1">
      <c r="A400" s="102" t="s">
        <v>91</v>
      </c>
      <c r="B400" s="103" t="s">
        <v>12</v>
      </c>
      <c r="C400" s="110">
        <v>11043.87</v>
      </c>
      <c r="D400" s="109">
        <v>7301.09</v>
      </c>
      <c r="E400" s="100">
        <v>2891.36</v>
      </c>
      <c r="F400" s="101">
        <v>7183.19</v>
      </c>
      <c r="G400" s="101"/>
    </row>
    <row r="401" spans="1:7" s="58" customFormat="1">
      <c r="A401" s="102" t="s">
        <v>91</v>
      </c>
      <c r="B401" s="103" t="s">
        <v>14</v>
      </c>
      <c r="C401" s="110">
        <v>10754.57</v>
      </c>
      <c r="D401" s="109">
        <v>10518.67</v>
      </c>
      <c r="E401" s="100">
        <v>6902.79</v>
      </c>
      <c r="F401" s="101">
        <v>9578.67</v>
      </c>
      <c r="G401" s="101"/>
    </row>
    <row r="402" spans="1:7" s="58" customFormat="1">
      <c r="A402" s="102" t="s">
        <v>91</v>
      </c>
      <c r="B402" s="103" t="s">
        <v>16</v>
      </c>
      <c r="C402" s="110">
        <v>3989.6</v>
      </c>
      <c r="D402" s="109">
        <v>4047.82</v>
      </c>
      <c r="E402" s="100">
        <v>1551.81</v>
      </c>
      <c r="F402" s="101">
        <v>3132.3</v>
      </c>
      <c r="G402" s="101"/>
    </row>
    <row r="403" spans="1:7" s="58" customFormat="1">
      <c r="A403" s="104" t="s">
        <v>97</v>
      </c>
      <c r="B403" s="103"/>
      <c r="C403" s="101">
        <v>136390.34</v>
      </c>
      <c r="D403" s="109">
        <v>108945.60000000001</v>
      </c>
      <c r="E403" s="100">
        <v>77177.070000000007</v>
      </c>
      <c r="F403" s="101">
        <v>117768.94</v>
      </c>
      <c r="G403" s="101">
        <f>SUM(C403:F403)</f>
        <v>440281.95</v>
      </c>
    </row>
    <row r="404" spans="1:7" s="58" customFormat="1">
      <c r="C404" s="101"/>
      <c r="D404" s="86"/>
      <c r="E404" s="100"/>
      <c r="F404" s="101"/>
      <c r="G404" s="101"/>
    </row>
    <row r="405" spans="1:7" s="58" customFormat="1">
      <c r="A405" s="102" t="s">
        <v>6</v>
      </c>
      <c r="B405" s="103" t="s">
        <v>8</v>
      </c>
      <c r="C405" s="110">
        <v>101274.98</v>
      </c>
      <c r="D405" s="106">
        <v>8385.41</v>
      </c>
      <c r="E405" s="100">
        <v>43407.65</v>
      </c>
      <c r="F405" s="101">
        <v>45752.74</v>
      </c>
      <c r="G405" s="101"/>
    </row>
    <row r="406" spans="1:7" s="58" customFormat="1">
      <c r="A406" s="102" t="s">
        <v>6</v>
      </c>
      <c r="B406" s="103" t="s">
        <v>10</v>
      </c>
      <c r="C406" s="110">
        <v>0</v>
      </c>
      <c r="D406" s="106">
        <v>3092.6</v>
      </c>
      <c r="E406" s="100">
        <v>6400.5</v>
      </c>
      <c r="F406" s="101">
        <v>8011.86</v>
      </c>
      <c r="G406" s="101"/>
    </row>
    <row r="407" spans="1:7" s="58" customFormat="1">
      <c r="A407" s="102" t="s">
        <v>6</v>
      </c>
      <c r="B407" s="103" t="s">
        <v>12</v>
      </c>
      <c r="C407" s="110">
        <v>12144.6</v>
      </c>
      <c r="D407" s="107">
        <v>613.66999999999996</v>
      </c>
      <c r="E407" s="100">
        <v>6436.86</v>
      </c>
      <c r="F407" s="101">
        <v>4415.57</v>
      </c>
      <c r="G407" s="101"/>
    </row>
    <row r="408" spans="1:7" s="58" customFormat="1">
      <c r="A408" s="102" t="s">
        <v>6</v>
      </c>
      <c r="B408" s="103" t="s">
        <v>14</v>
      </c>
      <c r="C408" s="110">
        <v>33875.69</v>
      </c>
      <c r="D408" s="106">
        <v>4724.7700000000004</v>
      </c>
      <c r="E408" s="100">
        <v>13229.92</v>
      </c>
      <c r="F408" s="101">
        <v>8326.7099999999991</v>
      </c>
      <c r="G408" s="101"/>
    </row>
    <row r="409" spans="1:7" s="58" customFormat="1">
      <c r="A409" s="102" t="s">
        <v>6</v>
      </c>
      <c r="B409" s="103" t="s">
        <v>16</v>
      </c>
      <c r="C409" s="110">
        <v>8574.17</v>
      </c>
      <c r="D409" s="107">
        <v>171.41</v>
      </c>
      <c r="E409" s="100">
        <v>321.69</v>
      </c>
      <c r="F409" s="101">
        <v>298.56</v>
      </c>
      <c r="G409" s="101"/>
    </row>
    <row r="410" spans="1:7" s="58" customFormat="1">
      <c r="A410" s="104" t="s">
        <v>17</v>
      </c>
      <c r="B410" s="103"/>
      <c r="C410" s="101">
        <v>155869.44</v>
      </c>
      <c r="D410" s="106">
        <v>16987.86</v>
      </c>
      <c r="E410" s="100">
        <v>69796.62</v>
      </c>
      <c r="F410" s="101">
        <v>66805.440000000002</v>
      </c>
      <c r="G410" s="101">
        <f>SUM(C410:F410)</f>
        <v>309459.36</v>
      </c>
    </row>
    <row r="411" spans="1:7" s="58" customFormat="1">
      <c r="C411" s="101"/>
      <c r="D411" s="86"/>
      <c r="E411" s="100"/>
      <c r="F411" s="101"/>
      <c r="G411" s="101"/>
    </row>
    <row r="412" spans="1:7" s="58" customFormat="1">
      <c r="A412" s="102" t="s">
        <v>283</v>
      </c>
      <c r="B412" s="103" t="s">
        <v>8</v>
      </c>
      <c r="C412" s="110">
        <v>16434.830000000002</v>
      </c>
      <c r="D412" s="106">
        <v>15193.79</v>
      </c>
      <c r="E412" s="100">
        <v>12216.35</v>
      </c>
      <c r="F412" s="101">
        <v>7833.21</v>
      </c>
      <c r="G412" s="101"/>
    </row>
    <row r="413" spans="1:7" s="58" customFormat="1">
      <c r="A413" s="102" t="s">
        <v>283</v>
      </c>
      <c r="B413" s="103" t="s">
        <v>10</v>
      </c>
      <c r="C413" s="110">
        <v>0</v>
      </c>
      <c r="D413" s="106">
        <v>18303.189999999999</v>
      </c>
      <c r="E413" s="100">
        <v>24801.99</v>
      </c>
      <c r="F413" s="101">
        <v>0</v>
      </c>
      <c r="G413" s="101"/>
    </row>
    <row r="414" spans="1:7" s="58" customFormat="1">
      <c r="A414" s="102" t="s">
        <v>283</v>
      </c>
      <c r="B414" s="103" t="s">
        <v>12</v>
      </c>
      <c r="C414" s="110">
        <v>11474.85</v>
      </c>
      <c r="D414" s="106">
        <v>3849.08</v>
      </c>
      <c r="E414" s="100">
        <v>3452.99</v>
      </c>
      <c r="F414" s="101">
        <v>1526.1</v>
      </c>
      <c r="G414" s="101"/>
    </row>
    <row r="415" spans="1:7" s="58" customFormat="1">
      <c r="A415" s="102" t="s">
        <v>283</v>
      </c>
      <c r="B415" s="103" t="s">
        <v>14</v>
      </c>
      <c r="C415" s="110">
        <v>2522.29</v>
      </c>
      <c r="D415" s="107">
        <v>446.38</v>
      </c>
      <c r="E415" s="100">
        <v>1546.49</v>
      </c>
      <c r="F415" s="101">
        <v>863.79</v>
      </c>
      <c r="G415" s="101"/>
    </row>
    <row r="416" spans="1:7" s="58" customFormat="1">
      <c r="A416" s="102" t="s">
        <v>283</v>
      </c>
      <c r="B416" s="103" t="s">
        <v>16</v>
      </c>
      <c r="C416" s="110">
        <v>0</v>
      </c>
      <c r="D416" s="107">
        <v>0</v>
      </c>
      <c r="E416" s="100">
        <v>0</v>
      </c>
      <c r="F416" s="101">
        <v>0</v>
      </c>
      <c r="G416" s="101"/>
    </row>
    <row r="417" spans="1:7" s="58" customFormat="1">
      <c r="A417" s="104" t="s">
        <v>289</v>
      </c>
      <c r="B417" s="103"/>
      <c r="C417" s="101">
        <v>30431.97</v>
      </c>
      <c r="D417" s="106">
        <v>37792.44</v>
      </c>
      <c r="E417" s="100">
        <v>42017.82</v>
      </c>
      <c r="F417" s="101">
        <v>10223.1</v>
      </c>
      <c r="G417" s="101">
        <f>SUM(C417:F417)</f>
        <v>120465.33000000002</v>
      </c>
    </row>
    <row r="418" spans="1:7" s="58" customFormat="1">
      <c r="C418" s="101"/>
      <c r="D418" s="86"/>
      <c r="E418" s="100"/>
      <c r="F418" s="101"/>
      <c r="G418" s="101"/>
    </row>
    <row r="419" spans="1:7" s="58" customFormat="1">
      <c r="A419" s="102" t="s">
        <v>187</v>
      </c>
      <c r="B419" s="103" t="s">
        <v>8</v>
      </c>
      <c r="C419" s="110">
        <v>30329.57</v>
      </c>
      <c r="D419" s="106">
        <v>16689.11</v>
      </c>
      <c r="E419" s="100">
        <v>30219.75</v>
      </c>
      <c r="F419" s="101">
        <v>31242.38</v>
      </c>
      <c r="G419" s="101"/>
    </row>
    <row r="420" spans="1:7" s="58" customFormat="1">
      <c r="A420" s="102" t="s">
        <v>187</v>
      </c>
      <c r="B420" s="103" t="s">
        <v>10</v>
      </c>
      <c r="C420" s="110">
        <v>0</v>
      </c>
      <c r="D420" s="107">
        <v>0</v>
      </c>
      <c r="E420" s="100">
        <v>0</v>
      </c>
      <c r="F420" s="101">
        <v>0</v>
      </c>
      <c r="G420" s="101"/>
    </row>
    <row r="421" spans="1:7" s="58" customFormat="1">
      <c r="A421" s="102" t="s">
        <v>187</v>
      </c>
      <c r="B421" s="103" t="s">
        <v>12</v>
      </c>
      <c r="C421" s="110">
        <v>13095.68</v>
      </c>
      <c r="D421" s="106">
        <v>17160.95</v>
      </c>
      <c r="E421" s="100">
        <v>8080.99</v>
      </c>
      <c r="F421" s="101">
        <v>4696.25</v>
      </c>
      <c r="G421" s="101"/>
    </row>
    <row r="422" spans="1:7" s="58" customFormat="1">
      <c r="A422" s="102" t="s">
        <v>187</v>
      </c>
      <c r="B422" s="103" t="s">
        <v>14</v>
      </c>
      <c r="C422" s="110">
        <v>815.22</v>
      </c>
      <c r="D422" s="106">
        <v>14150.9</v>
      </c>
      <c r="E422" s="100">
        <v>487.88</v>
      </c>
      <c r="F422" s="101">
        <v>3208.9</v>
      </c>
      <c r="G422" s="101"/>
    </row>
    <row r="423" spans="1:7" s="58" customFormat="1">
      <c r="A423" s="102" t="s">
        <v>187</v>
      </c>
      <c r="B423" s="103" t="s">
        <v>16</v>
      </c>
      <c r="C423" s="110">
        <v>0</v>
      </c>
      <c r="D423" s="107">
        <v>0</v>
      </c>
      <c r="E423" s="100">
        <v>0</v>
      </c>
      <c r="F423" s="101">
        <v>0</v>
      </c>
      <c r="G423" s="101"/>
    </row>
    <row r="424" spans="1:7" s="58" customFormat="1">
      <c r="A424" s="104" t="s">
        <v>193</v>
      </c>
      <c r="B424" s="103"/>
      <c r="C424" s="101">
        <v>44240.47</v>
      </c>
      <c r="D424" s="106">
        <v>48000.959999999999</v>
      </c>
      <c r="E424" s="100">
        <v>38788.620000000003</v>
      </c>
      <c r="F424" s="101">
        <v>39147.53</v>
      </c>
      <c r="G424" s="101">
        <f>SUM(C424:F424)</f>
        <v>170177.58</v>
      </c>
    </row>
    <row r="425" spans="1:7" s="58" customFormat="1">
      <c r="C425" s="101"/>
      <c r="D425" s="86"/>
      <c r="E425" s="100"/>
      <c r="F425" s="101"/>
      <c r="G425" s="101"/>
    </row>
    <row r="426" spans="1:7" s="58" customFormat="1">
      <c r="A426" s="102" t="s">
        <v>203</v>
      </c>
      <c r="B426" s="103" t="s">
        <v>8</v>
      </c>
      <c r="C426" s="110">
        <v>1539.6</v>
      </c>
      <c r="D426" s="106">
        <v>1247.4000000000001</v>
      </c>
      <c r="E426" s="100">
        <v>3513.75</v>
      </c>
      <c r="F426" s="101">
        <v>2275.71</v>
      </c>
      <c r="G426" s="101"/>
    </row>
    <row r="427" spans="1:7" s="58" customFormat="1">
      <c r="A427" s="102" t="s">
        <v>203</v>
      </c>
      <c r="B427" s="103" t="s">
        <v>10</v>
      </c>
      <c r="C427" s="110">
        <v>0</v>
      </c>
      <c r="D427" s="107">
        <v>0</v>
      </c>
      <c r="E427" s="100">
        <v>0</v>
      </c>
      <c r="F427" s="101">
        <v>0</v>
      </c>
      <c r="G427" s="101"/>
    </row>
    <row r="428" spans="1:7" s="58" customFormat="1">
      <c r="A428" s="102" t="s">
        <v>203</v>
      </c>
      <c r="B428" s="103" t="s">
        <v>12</v>
      </c>
      <c r="C428" s="110">
        <v>0</v>
      </c>
      <c r="D428" s="107">
        <v>0</v>
      </c>
      <c r="E428" s="100">
        <v>139.47999999999999</v>
      </c>
      <c r="F428" s="101">
        <v>355.88</v>
      </c>
      <c r="G428" s="101"/>
    </row>
    <row r="429" spans="1:7" s="58" customFormat="1">
      <c r="A429" s="102" t="s">
        <v>203</v>
      </c>
      <c r="B429" s="103" t="s">
        <v>14</v>
      </c>
      <c r="C429" s="110">
        <v>1069.96</v>
      </c>
      <c r="D429" s="107">
        <v>380.75</v>
      </c>
      <c r="E429" s="100">
        <v>1020.85</v>
      </c>
      <c r="F429" s="101">
        <v>680.51</v>
      </c>
      <c r="G429" s="101"/>
    </row>
    <row r="430" spans="1:7" s="58" customFormat="1">
      <c r="A430" s="102" t="s">
        <v>203</v>
      </c>
      <c r="B430" s="103" t="s">
        <v>16</v>
      </c>
      <c r="C430" s="110">
        <v>0</v>
      </c>
      <c r="D430" s="107">
        <v>0</v>
      </c>
      <c r="E430" s="100">
        <v>0</v>
      </c>
      <c r="F430" s="101">
        <v>0</v>
      </c>
      <c r="G430" s="101"/>
    </row>
    <row r="431" spans="1:7" s="58" customFormat="1">
      <c r="A431" s="104" t="s">
        <v>209</v>
      </c>
      <c r="B431" s="103"/>
      <c r="C431" s="101">
        <v>2609.56</v>
      </c>
      <c r="D431" s="106">
        <v>1628.15</v>
      </c>
      <c r="E431" s="100">
        <v>4687.72</v>
      </c>
      <c r="F431" s="101">
        <v>3312.1</v>
      </c>
      <c r="G431" s="101">
        <f>SUM(C431:F431)</f>
        <v>12237.53</v>
      </c>
    </row>
    <row r="432" spans="1:7" s="58" customFormat="1">
      <c r="C432" s="101"/>
      <c r="D432" s="86"/>
      <c r="E432" s="100"/>
      <c r="F432" s="101"/>
      <c r="G432" s="101"/>
    </row>
    <row r="433" spans="1:7" s="58" customFormat="1">
      <c r="A433" s="102" t="s">
        <v>379</v>
      </c>
      <c r="B433" s="103" t="s">
        <v>8</v>
      </c>
      <c r="C433" s="110">
        <v>170.72</v>
      </c>
      <c r="D433" s="106">
        <v>2709.27</v>
      </c>
      <c r="E433" s="100">
        <v>3564.66</v>
      </c>
      <c r="F433" s="101">
        <v>0</v>
      </c>
      <c r="G433" s="101"/>
    </row>
    <row r="434" spans="1:7" s="58" customFormat="1">
      <c r="A434" s="102" t="s">
        <v>379</v>
      </c>
      <c r="B434" s="103" t="s">
        <v>10</v>
      </c>
      <c r="C434" s="110">
        <v>0</v>
      </c>
      <c r="D434" s="107">
        <v>0</v>
      </c>
      <c r="E434" s="100">
        <v>0</v>
      </c>
      <c r="F434" s="101">
        <v>0</v>
      </c>
      <c r="G434" s="101"/>
    </row>
    <row r="435" spans="1:7" s="58" customFormat="1">
      <c r="A435" s="102" t="s">
        <v>379</v>
      </c>
      <c r="B435" s="103" t="s">
        <v>12</v>
      </c>
      <c r="C435" s="110">
        <v>106.23</v>
      </c>
      <c r="D435" s="107">
        <v>201</v>
      </c>
      <c r="E435" s="100">
        <v>114.08</v>
      </c>
      <c r="F435" s="101">
        <v>0</v>
      </c>
      <c r="G435" s="101"/>
    </row>
    <row r="436" spans="1:7" s="58" customFormat="1">
      <c r="A436" s="102" t="s">
        <v>379</v>
      </c>
      <c r="B436" s="103" t="s">
        <v>14</v>
      </c>
      <c r="C436" s="110">
        <v>327.32</v>
      </c>
      <c r="D436" s="107">
        <v>46.16</v>
      </c>
      <c r="E436" s="100">
        <v>69.239999999999995</v>
      </c>
      <c r="F436" s="101">
        <v>243.77</v>
      </c>
      <c r="G436" s="101"/>
    </row>
    <row r="437" spans="1:7" s="58" customFormat="1">
      <c r="A437" s="102" t="s">
        <v>379</v>
      </c>
      <c r="B437" s="103" t="s">
        <v>16</v>
      </c>
      <c r="C437" s="110">
        <v>0</v>
      </c>
      <c r="D437" s="107">
        <v>0</v>
      </c>
      <c r="E437" s="100">
        <v>0</v>
      </c>
      <c r="F437" s="101">
        <v>0</v>
      </c>
      <c r="G437" s="101"/>
    </row>
    <row r="438" spans="1:7" s="58" customFormat="1">
      <c r="A438" s="104" t="s">
        <v>385</v>
      </c>
      <c r="B438" s="103"/>
      <c r="C438" s="101">
        <v>604.27</v>
      </c>
      <c r="D438" s="106">
        <v>2956.43</v>
      </c>
      <c r="E438" s="100">
        <v>3747.98</v>
      </c>
      <c r="F438" s="101">
        <v>243.77</v>
      </c>
      <c r="G438" s="101">
        <f>SUM(C438:F438)</f>
        <v>7552.4500000000007</v>
      </c>
    </row>
    <row r="439" spans="1:7" s="58" customFormat="1">
      <c r="C439" s="101"/>
      <c r="D439" s="86"/>
      <c r="E439" s="100"/>
      <c r="F439" s="101"/>
      <c r="G439" s="101"/>
    </row>
    <row r="440" spans="1:7" s="58" customFormat="1">
      <c r="A440" s="102" t="s">
        <v>395</v>
      </c>
      <c r="B440" s="103" t="s">
        <v>8</v>
      </c>
      <c r="C440" s="110">
        <v>1311.02</v>
      </c>
      <c r="D440" s="106">
        <v>3552.31</v>
      </c>
      <c r="E440" s="100">
        <v>2839.52</v>
      </c>
      <c r="F440" s="101">
        <v>3407.83</v>
      </c>
      <c r="G440" s="101"/>
    </row>
    <row r="441" spans="1:7" s="58" customFormat="1">
      <c r="A441" s="102" t="s">
        <v>395</v>
      </c>
      <c r="B441" s="103" t="s">
        <v>10</v>
      </c>
      <c r="C441" s="110">
        <v>62.91</v>
      </c>
      <c r="D441" s="107">
        <v>499.73</v>
      </c>
      <c r="E441" s="100">
        <v>126.55</v>
      </c>
      <c r="F441" s="101">
        <v>74.55</v>
      </c>
      <c r="G441" s="101"/>
    </row>
    <row r="442" spans="1:7" s="58" customFormat="1">
      <c r="A442" s="102" t="s">
        <v>395</v>
      </c>
      <c r="B442" s="103" t="s">
        <v>12</v>
      </c>
      <c r="C442" s="110">
        <v>0</v>
      </c>
      <c r="D442" s="107">
        <v>14.88</v>
      </c>
      <c r="E442" s="100">
        <v>2.4500000000000002</v>
      </c>
      <c r="F442" s="101">
        <v>1.47</v>
      </c>
      <c r="G442" s="101"/>
    </row>
    <row r="443" spans="1:7" s="58" customFormat="1">
      <c r="A443" s="102" t="s">
        <v>395</v>
      </c>
      <c r="B443" s="103" t="s">
        <v>14</v>
      </c>
      <c r="C443" s="110">
        <v>19.11</v>
      </c>
      <c r="D443" s="107">
        <v>47.78</v>
      </c>
      <c r="E443" s="100">
        <v>0</v>
      </c>
      <c r="F443" s="101">
        <v>0</v>
      </c>
      <c r="G443" s="101"/>
    </row>
    <row r="444" spans="1:7" s="58" customFormat="1">
      <c r="A444" s="102" t="s">
        <v>395</v>
      </c>
      <c r="B444" s="103" t="s">
        <v>16</v>
      </c>
      <c r="C444" s="110">
        <v>0</v>
      </c>
      <c r="D444" s="107">
        <v>0</v>
      </c>
      <c r="E444" s="100">
        <v>0</v>
      </c>
      <c r="F444" s="101">
        <v>0</v>
      </c>
      <c r="G444" s="101"/>
    </row>
    <row r="445" spans="1:7" s="58" customFormat="1">
      <c r="A445" s="104" t="s">
        <v>401</v>
      </c>
      <c r="B445" s="103"/>
      <c r="C445" s="101">
        <v>1393.04</v>
      </c>
      <c r="D445" s="106">
        <v>4114.7</v>
      </c>
      <c r="E445" s="100">
        <v>2968.52</v>
      </c>
      <c r="F445" s="101">
        <v>3483.85</v>
      </c>
      <c r="G445" s="101">
        <f>SUM(C445:F445)</f>
        <v>11960.11</v>
      </c>
    </row>
    <row r="446" spans="1:7" s="58" customFormat="1">
      <c r="C446" s="101"/>
      <c r="D446" s="86"/>
      <c r="E446" s="100"/>
      <c r="F446" s="101"/>
      <c r="G446" s="101"/>
    </row>
    <row r="447" spans="1:7" s="58" customFormat="1">
      <c r="A447" s="102" t="s">
        <v>323</v>
      </c>
      <c r="B447" s="103" t="s">
        <v>8</v>
      </c>
      <c r="C447" s="110">
        <v>333.07</v>
      </c>
      <c r="D447" s="106">
        <v>17888.98</v>
      </c>
      <c r="E447" s="100">
        <v>470.69</v>
      </c>
      <c r="F447" s="101">
        <v>2249.33</v>
      </c>
      <c r="G447" s="101"/>
    </row>
    <row r="448" spans="1:7" s="58" customFormat="1">
      <c r="A448" s="102" t="s">
        <v>323</v>
      </c>
      <c r="B448" s="103" t="s">
        <v>10</v>
      </c>
      <c r="C448" s="110">
        <v>0</v>
      </c>
      <c r="D448" s="107">
        <v>0</v>
      </c>
      <c r="E448" s="100">
        <v>0</v>
      </c>
      <c r="F448" s="101">
        <v>0</v>
      </c>
      <c r="G448" s="101"/>
    </row>
    <row r="449" spans="1:7" s="58" customFormat="1">
      <c r="A449" s="102" t="s">
        <v>323</v>
      </c>
      <c r="B449" s="103" t="s">
        <v>12</v>
      </c>
      <c r="C449" s="110">
        <v>0</v>
      </c>
      <c r="D449" s="107">
        <v>0</v>
      </c>
      <c r="E449" s="100">
        <v>0</v>
      </c>
      <c r="F449" s="101">
        <v>0</v>
      </c>
      <c r="G449" s="101"/>
    </row>
    <row r="450" spans="1:7" s="58" customFormat="1">
      <c r="A450" s="102" t="s">
        <v>323</v>
      </c>
      <c r="B450" s="103" t="s">
        <v>14</v>
      </c>
      <c r="C450" s="110">
        <v>0</v>
      </c>
      <c r="D450" s="107">
        <v>0</v>
      </c>
      <c r="E450" s="100">
        <v>0</v>
      </c>
      <c r="F450" s="101">
        <v>0</v>
      </c>
      <c r="G450" s="101"/>
    </row>
    <row r="451" spans="1:7" s="58" customFormat="1">
      <c r="A451" s="102" t="s">
        <v>323</v>
      </c>
      <c r="B451" s="103" t="s">
        <v>16</v>
      </c>
      <c r="C451" s="110">
        <v>0</v>
      </c>
      <c r="D451" s="107">
        <v>0</v>
      </c>
      <c r="E451" s="100">
        <v>0</v>
      </c>
      <c r="F451" s="101">
        <v>0</v>
      </c>
      <c r="G451" s="101"/>
    </row>
    <row r="452" spans="1:7" s="58" customFormat="1">
      <c r="A452" s="104" t="s">
        <v>329</v>
      </c>
      <c r="B452" s="103"/>
      <c r="C452" s="101">
        <v>333.07</v>
      </c>
      <c r="D452" s="106">
        <v>17888.98</v>
      </c>
      <c r="E452" s="100">
        <v>470.69</v>
      </c>
      <c r="F452" s="101">
        <v>2249.33</v>
      </c>
      <c r="G452" s="101">
        <f>SUM(C452:F452)</f>
        <v>20942.07</v>
      </c>
    </row>
    <row r="453" spans="1:7" s="58" customFormat="1">
      <c r="C453" s="101"/>
      <c r="D453" s="86"/>
      <c r="E453" s="100"/>
      <c r="F453" s="101"/>
      <c r="G453" s="101"/>
    </row>
    <row r="454" spans="1:7" s="58" customFormat="1">
      <c r="A454" s="102" t="s">
        <v>419</v>
      </c>
      <c r="B454" s="103" t="s">
        <v>8</v>
      </c>
      <c r="C454" s="110">
        <v>74336.97</v>
      </c>
      <c r="D454" s="106">
        <v>25114.17</v>
      </c>
      <c r="E454" s="100">
        <v>59145.29</v>
      </c>
      <c r="F454" s="101">
        <v>60628.69</v>
      </c>
      <c r="G454" s="101"/>
    </row>
    <row r="455" spans="1:7" s="58" customFormat="1">
      <c r="A455" s="102" t="s">
        <v>419</v>
      </c>
      <c r="B455" s="103" t="s">
        <v>10</v>
      </c>
      <c r="C455" s="110">
        <v>7539.15</v>
      </c>
      <c r="D455" s="106">
        <v>8121.62</v>
      </c>
      <c r="E455" s="100">
        <v>2978.7</v>
      </c>
      <c r="F455" s="101">
        <v>7854.13</v>
      </c>
      <c r="G455" s="101"/>
    </row>
    <row r="456" spans="1:7" s="58" customFormat="1">
      <c r="A456" s="102" t="s">
        <v>419</v>
      </c>
      <c r="B456" s="103" t="s">
        <v>12</v>
      </c>
      <c r="C456" s="110">
        <v>6090.47</v>
      </c>
      <c r="D456" s="106">
        <v>3049.15</v>
      </c>
      <c r="E456" s="100">
        <v>5832.25</v>
      </c>
      <c r="F456" s="101">
        <v>5347.56</v>
      </c>
      <c r="G456" s="101"/>
    </row>
    <row r="457" spans="1:7" s="58" customFormat="1">
      <c r="A457" s="102" t="s">
        <v>419</v>
      </c>
      <c r="B457" s="103" t="s">
        <v>14</v>
      </c>
      <c r="C457" s="110">
        <v>3554.96</v>
      </c>
      <c r="D457" s="106">
        <v>4111.1400000000003</v>
      </c>
      <c r="E457" s="100">
        <v>3400.05</v>
      </c>
      <c r="F457" s="101">
        <v>6714.13</v>
      </c>
      <c r="G457" s="101"/>
    </row>
    <row r="458" spans="1:7" s="58" customFormat="1">
      <c r="A458" s="102" t="s">
        <v>419</v>
      </c>
      <c r="B458" s="103" t="s">
        <v>16</v>
      </c>
      <c r="C458" s="110">
        <v>4141.59</v>
      </c>
      <c r="D458" s="106">
        <v>1720.78</v>
      </c>
      <c r="E458" s="100">
        <v>3949.37</v>
      </c>
      <c r="F458" s="101">
        <v>3287.46</v>
      </c>
      <c r="G458" s="101"/>
    </row>
    <row r="459" spans="1:7" s="58" customFormat="1">
      <c r="A459" s="104" t="s">
        <v>425</v>
      </c>
      <c r="B459" s="103"/>
      <c r="C459" s="101">
        <v>95663.14</v>
      </c>
      <c r="D459" s="106">
        <v>42116.86</v>
      </c>
      <c r="E459" s="100">
        <v>75305.66</v>
      </c>
      <c r="F459" s="101">
        <v>83831.97</v>
      </c>
      <c r="G459" s="101">
        <f>SUM(C459:F459)</f>
        <v>296917.63</v>
      </c>
    </row>
    <row r="460" spans="1:7" s="58" customFormat="1">
      <c r="C460" s="101"/>
      <c r="D460" s="86"/>
      <c r="E460" s="100"/>
      <c r="F460" s="101"/>
      <c r="G460" s="101"/>
    </row>
    <row r="461" spans="1:7" s="58" customFormat="1">
      <c r="A461" s="102" t="s">
        <v>307</v>
      </c>
      <c r="B461" s="103" t="s">
        <v>8</v>
      </c>
      <c r="C461" s="101">
        <v>4.1399999999999997</v>
      </c>
      <c r="D461" s="107">
        <v>0</v>
      </c>
      <c r="E461" s="100">
        <v>7076.34</v>
      </c>
      <c r="F461" s="101">
        <v>0</v>
      </c>
      <c r="G461" s="101"/>
    </row>
    <row r="462" spans="1:7" s="58" customFormat="1">
      <c r="A462" s="102" t="s">
        <v>307</v>
      </c>
      <c r="B462" s="103" t="s">
        <v>10</v>
      </c>
      <c r="C462" s="101">
        <v>0</v>
      </c>
      <c r="D462" s="107">
        <v>0</v>
      </c>
      <c r="E462" s="100">
        <v>0</v>
      </c>
      <c r="F462" s="101">
        <v>0</v>
      </c>
      <c r="G462" s="101"/>
    </row>
    <row r="463" spans="1:7" s="58" customFormat="1">
      <c r="A463" s="102" t="s">
        <v>307</v>
      </c>
      <c r="B463" s="103" t="s">
        <v>12</v>
      </c>
      <c r="C463" s="101">
        <v>0</v>
      </c>
      <c r="D463" s="107">
        <v>0</v>
      </c>
      <c r="E463" s="100">
        <v>0</v>
      </c>
      <c r="F463" s="101">
        <v>0</v>
      </c>
      <c r="G463" s="101"/>
    </row>
    <row r="464" spans="1:7" s="58" customFormat="1">
      <c r="A464" s="102" t="s">
        <v>307</v>
      </c>
      <c r="B464" s="103" t="s">
        <v>14</v>
      </c>
      <c r="C464" s="101">
        <v>0</v>
      </c>
      <c r="D464" s="107">
        <v>0</v>
      </c>
      <c r="E464" s="100">
        <v>0</v>
      </c>
      <c r="F464" s="101">
        <v>0</v>
      </c>
      <c r="G464" s="101"/>
    </row>
    <row r="465" spans="1:7" s="58" customFormat="1">
      <c r="A465" s="102" t="s">
        <v>307</v>
      </c>
      <c r="B465" s="103" t="s">
        <v>16</v>
      </c>
      <c r="C465" s="101">
        <v>0</v>
      </c>
      <c r="D465" s="107">
        <v>0</v>
      </c>
      <c r="E465" s="100">
        <v>0</v>
      </c>
      <c r="F465" s="101">
        <v>0</v>
      </c>
      <c r="G465" s="101"/>
    </row>
    <row r="466" spans="1:7" s="58" customFormat="1">
      <c r="A466" s="104" t="s">
        <v>313</v>
      </c>
      <c r="B466" s="103"/>
      <c r="C466" s="101">
        <v>4.1399999999999997</v>
      </c>
      <c r="D466" s="107">
        <v>0</v>
      </c>
      <c r="E466" s="100">
        <v>7076.34</v>
      </c>
      <c r="F466" s="101">
        <v>0</v>
      </c>
      <c r="G466" s="101">
        <f>SUM(C466:F466)</f>
        <v>7080.4800000000005</v>
      </c>
    </row>
    <row r="467" spans="1:7" s="58" customFormat="1">
      <c r="C467" s="101"/>
      <c r="D467" s="86"/>
      <c r="E467" s="100"/>
      <c r="F467" s="101"/>
      <c r="G467" s="101"/>
    </row>
    <row r="468" spans="1:7" s="58" customFormat="1">
      <c r="A468" s="102" t="s">
        <v>507</v>
      </c>
      <c r="B468" s="103" t="s">
        <v>8</v>
      </c>
      <c r="C468" s="110">
        <v>18435.810000000001</v>
      </c>
      <c r="D468" s="106">
        <v>4634.34</v>
      </c>
      <c r="E468" s="100">
        <v>8566.85</v>
      </c>
      <c r="F468" s="101">
        <v>17198.669999999998</v>
      </c>
      <c r="G468" s="101"/>
    </row>
    <row r="469" spans="1:7" s="58" customFormat="1">
      <c r="A469" s="102" t="s">
        <v>507</v>
      </c>
      <c r="B469" s="103" t="s">
        <v>10</v>
      </c>
      <c r="C469" s="110">
        <v>0</v>
      </c>
      <c r="D469" s="107">
        <v>0</v>
      </c>
      <c r="E469" s="100">
        <v>0</v>
      </c>
      <c r="F469" s="101">
        <v>0</v>
      </c>
      <c r="G469" s="101"/>
    </row>
    <row r="470" spans="1:7" s="58" customFormat="1">
      <c r="A470" s="102" t="s">
        <v>507</v>
      </c>
      <c r="B470" s="103" t="s">
        <v>12</v>
      </c>
      <c r="C470" s="110">
        <v>38.44</v>
      </c>
      <c r="D470" s="107">
        <v>19.84</v>
      </c>
      <c r="E470" s="100">
        <v>0</v>
      </c>
      <c r="F470" s="101">
        <v>8.82</v>
      </c>
      <c r="G470" s="101"/>
    </row>
    <row r="471" spans="1:7" s="58" customFormat="1">
      <c r="A471" s="102" t="s">
        <v>507</v>
      </c>
      <c r="B471" s="103" t="s">
        <v>14</v>
      </c>
      <c r="C471" s="110">
        <v>1539.39</v>
      </c>
      <c r="D471" s="107">
        <v>351.95</v>
      </c>
      <c r="E471" s="100">
        <v>571.17999999999995</v>
      </c>
      <c r="F471" s="101">
        <v>439.5</v>
      </c>
      <c r="G471" s="101"/>
    </row>
    <row r="472" spans="1:7" s="58" customFormat="1">
      <c r="A472" s="102" t="s">
        <v>507</v>
      </c>
      <c r="B472" s="103" t="s">
        <v>16</v>
      </c>
      <c r="C472" s="110">
        <v>0</v>
      </c>
      <c r="D472" s="107">
        <v>0</v>
      </c>
      <c r="E472" s="100">
        <v>0</v>
      </c>
      <c r="F472" s="101">
        <v>67.95</v>
      </c>
      <c r="G472" s="101"/>
    </row>
    <row r="473" spans="1:7" s="58" customFormat="1">
      <c r="A473" s="104" t="s">
        <v>513</v>
      </c>
      <c r="B473" s="103"/>
      <c r="C473" s="101">
        <v>20013.64</v>
      </c>
      <c r="D473" s="106">
        <v>5006.13</v>
      </c>
      <c r="E473" s="100">
        <v>9138.0300000000007</v>
      </c>
      <c r="F473" s="101">
        <v>17714.939999999999</v>
      </c>
      <c r="G473" s="101">
        <f>SUM(C473:F473)</f>
        <v>51872.740000000005</v>
      </c>
    </row>
    <row r="474" spans="1:7" s="58" customFormat="1">
      <c r="C474" s="101"/>
      <c r="D474" s="86"/>
      <c r="E474" s="100"/>
      <c r="F474" s="101"/>
      <c r="G474" s="101"/>
    </row>
    <row r="475" spans="1:7" s="58" customFormat="1">
      <c r="A475" s="102" t="s">
        <v>539</v>
      </c>
      <c r="B475" s="103" t="s">
        <v>8</v>
      </c>
      <c r="C475" s="110">
        <v>8847.4</v>
      </c>
      <c r="D475" s="107">
        <v>789.45</v>
      </c>
      <c r="E475" s="100">
        <v>7715.28</v>
      </c>
      <c r="F475" s="101">
        <v>9920.91</v>
      </c>
      <c r="G475" s="101"/>
    </row>
    <row r="476" spans="1:7" s="58" customFormat="1">
      <c r="A476" s="102" t="s">
        <v>539</v>
      </c>
      <c r="B476" s="103" t="s">
        <v>10</v>
      </c>
      <c r="C476" s="110">
        <v>0</v>
      </c>
      <c r="D476" s="107">
        <v>0</v>
      </c>
      <c r="E476" s="100">
        <v>0</v>
      </c>
      <c r="F476" s="101">
        <v>0</v>
      </c>
      <c r="G476" s="101"/>
    </row>
    <row r="477" spans="1:7" s="58" customFormat="1">
      <c r="A477" s="102" t="s">
        <v>539</v>
      </c>
      <c r="B477" s="103" t="s">
        <v>12</v>
      </c>
      <c r="C477" s="110">
        <v>0</v>
      </c>
      <c r="D477" s="107">
        <v>0</v>
      </c>
      <c r="E477" s="100">
        <v>0</v>
      </c>
      <c r="F477" s="101">
        <v>0</v>
      </c>
      <c r="G477" s="101"/>
    </row>
    <row r="478" spans="1:7" s="58" customFormat="1">
      <c r="A478" s="102" t="s">
        <v>539</v>
      </c>
      <c r="B478" s="103" t="s">
        <v>14</v>
      </c>
      <c r="C478" s="110">
        <v>1643.56</v>
      </c>
      <c r="D478" s="106">
        <v>1299.77</v>
      </c>
      <c r="E478" s="100">
        <v>2734.6</v>
      </c>
      <c r="F478" s="101">
        <v>0</v>
      </c>
      <c r="G478" s="101"/>
    </row>
    <row r="479" spans="1:7" s="58" customFormat="1">
      <c r="A479" s="102" t="s">
        <v>539</v>
      </c>
      <c r="B479" s="103" t="s">
        <v>16</v>
      </c>
      <c r="C479" s="110">
        <v>0</v>
      </c>
      <c r="D479" s="107">
        <v>0</v>
      </c>
      <c r="E479" s="100">
        <v>0</v>
      </c>
      <c r="F479" s="101">
        <v>0</v>
      </c>
      <c r="G479" s="101"/>
    </row>
    <row r="480" spans="1:7" s="58" customFormat="1">
      <c r="A480" s="104" t="s">
        <v>545</v>
      </c>
      <c r="B480" s="103"/>
      <c r="C480" s="101">
        <v>10490.96</v>
      </c>
      <c r="D480" s="106">
        <v>2089.2199999999998</v>
      </c>
      <c r="E480" s="100">
        <v>10449.879999999999</v>
      </c>
      <c r="F480" s="101">
        <v>9920.91</v>
      </c>
      <c r="G480" s="101">
        <f>SUM(C480:F480)</f>
        <v>32950.97</v>
      </c>
    </row>
    <row r="481" spans="1:7" s="58" customFormat="1">
      <c r="A481" s="104" t="s">
        <v>562</v>
      </c>
      <c r="C481" s="101"/>
      <c r="G481" s="101"/>
    </row>
    <row r="482" spans="1:7" s="58" customFormat="1">
      <c r="C482" s="101"/>
      <c r="G482" s="101"/>
    </row>
    <row r="483" spans="1:7" s="58" customFormat="1">
      <c r="G483" s="101"/>
    </row>
    <row r="484" spans="1:7" s="58" customFormat="1">
      <c r="B484" s="58" t="s">
        <v>575</v>
      </c>
      <c r="C484" s="101"/>
      <c r="G484" s="101"/>
    </row>
    <row r="485" spans="1:7" s="58" customFormat="1">
      <c r="B485" s="58" t="s">
        <v>567</v>
      </c>
      <c r="G485" s="101"/>
    </row>
    <row r="486" spans="1:7" s="58" customFormat="1">
      <c r="B486" s="58" t="s">
        <v>569</v>
      </c>
      <c r="G486" s="101"/>
    </row>
    <row r="487" spans="1:7" s="58" customFormat="1">
      <c r="D487" s="86"/>
      <c r="E487" s="100"/>
      <c r="F487" s="101"/>
      <c r="G487" s="101"/>
    </row>
    <row r="488" spans="1:7" s="58" customFormat="1">
      <c r="D488" s="86"/>
      <c r="E488" s="100"/>
      <c r="F488" s="101"/>
      <c r="G488" s="101"/>
    </row>
    <row r="489" spans="1:7" s="58" customFormat="1">
      <c r="D489" s="86"/>
      <c r="E489" s="100"/>
      <c r="F489" s="101"/>
      <c r="G489" s="101"/>
    </row>
    <row r="490" spans="1:7" s="58" customFormat="1">
      <c r="D490" s="86"/>
      <c r="E490" s="100"/>
      <c r="F490" s="101"/>
      <c r="G490" s="101"/>
    </row>
    <row r="491" spans="1:7" s="58" customFormat="1">
      <c r="D491" s="86"/>
      <c r="E491" s="100"/>
      <c r="F491" s="101"/>
      <c r="G491" s="101"/>
    </row>
    <row r="492" spans="1:7" s="58" customFormat="1">
      <c r="D492" s="86"/>
      <c r="E492" s="100"/>
      <c r="F492" s="101"/>
      <c r="G492" s="101"/>
    </row>
    <row r="493" spans="1:7" s="58" customFormat="1">
      <c r="D493" s="86"/>
      <c r="E493" s="100"/>
      <c r="F493" s="101"/>
      <c r="G493" s="101"/>
    </row>
    <row r="494" spans="1:7" s="58" customFormat="1">
      <c r="D494" s="86"/>
      <c r="E494" s="100"/>
      <c r="F494" s="101"/>
      <c r="G494" s="101"/>
    </row>
    <row r="495" spans="1:7" s="58" customFormat="1">
      <c r="D495" s="86"/>
      <c r="E495" s="100"/>
      <c r="F495" s="101"/>
      <c r="G495" s="101"/>
    </row>
    <row r="496" spans="1:7" s="58" customFormat="1">
      <c r="D496" s="86"/>
      <c r="E496" s="100"/>
      <c r="F496" s="101"/>
      <c r="G496" s="101"/>
    </row>
    <row r="497" spans="4:7" s="58" customFormat="1">
      <c r="D497" s="86"/>
      <c r="E497" s="100"/>
      <c r="F497" s="101"/>
      <c r="G497" s="101"/>
    </row>
    <row r="498" spans="4:7" s="58" customFormat="1">
      <c r="D498" s="86"/>
      <c r="E498" s="100"/>
      <c r="F498" s="101"/>
      <c r="G498" s="101"/>
    </row>
    <row r="499" spans="4:7" s="58" customFormat="1">
      <c r="D499" s="86"/>
      <c r="E499" s="100"/>
      <c r="F499" s="101"/>
      <c r="G499" s="101"/>
    </row>
    <row r="500" spans="4:7" s="58" customFormat="1">
      <c r="D500" s="86"/>
      <c r="E500" s="100"/>
      <c r="F500" s="101"/>
      <c r="G500" s="101"/>
    </row>
    <row r="501" spans="4:7" s="58" customFormat="1">
      <c r="D501" s="86"/>
      <c r="E501" s="100"/>
      <c r="F501" s="101"/>
      <c r="G501" s="101"/>
    </row>
    <row r="502" spans="4:7" s="58" customFormat="1">
      <c r="D502" s="86"/>
      <c r="E502" s="100"/>
      <c r="F502" s="101"/>
      <c r="G502" s="101"/>
    </row>
    <row r="503" spans="4:7" s="58" customFormat="1">
      <c r="D503" s="86"/>
      <c r="E503" s="100"/>
      <c r="F503" s="101"/>
      <c r="G503" s="101"/>
    </row>
    <row r="504" spans="4:7" s="58" customFormat="1">
      <c r="D504" s="86"/>
      <c r="E504" s="100"/>
      <c r="F504" s="101"/>
      <c r="G504" s="101"/>
    </row>
    <row r="505" spans="4:7" s="58" customFormat="1">
      <c r="D505" s="86"/>
      <c r="E505" s="100"/>
      <c r="F505" s="101"/>
      <c r="G505" s="101"/>
    </row>
    <row r="506" spans="4:7" s="58" customFormat="1">
      <c r="D506" s="86"/>
      <c r="E506" s="100"/>
      <c r="F506" s="101"/>
      <c r="G506" s="101"/>
    </row>
    <row r="507" spans="4:7" s="58" customFormat="1">
      <c r="D507" s="86"/>
      <c r="E507" s="100"/>
      <c r="F507" s="101"/>
      <c r="G507" s="101"/>
    </row>
    <row r="508" spans="4:7" s="58" customFormat="1">
      <c r="D508" s="86"/>
      <c r="E508" s="100"/>
      <c r="F508" s="101"/>
      <c r="G508" s="101"/>
    </row>
    <row r="509" spans="4:7" s="58" customFormat="1">
      <c r="D509" s="86"/>
      <c r="E509" s="100"/>
      <c r="F509" s="101"/>
      <c r="G509" s="101"/>
    </row>
    <row r="510" spans="4:7" s="58" customFormat="1">
      <c r="D510" s="86"/>
      <c r="E510" s="100"/>
      <c r="F510" s="101"/>
      <c r="G510" s="101"/>
    </row>
    <row r="511" spans="4:7" s="58" customFormat="1">
      <c r="D511" s="86"/>
      <c r="E511" s="100"/>
      <c r="F511" s="101"/>
      <c r="G511" s="101"/>
    </row>
    <row r="512" spans="4:7" s="58" customFormat="1">
      <c r="D512" s="86"/>
      <c r="E512" s="100"/>
      <c r="F512" s="101"/>
      <c r="G512" s="101"/>
    </row>
    <row r="513" spans="4:7" s="58" customFormat="1">
      <c r="D513" s="86"/>
      <c r="E513" s="100"/>
      <c r="F513" s="101"/>
      <c r="G513" s="101"/>
    </row>
    <row r="514" spans="4:7" s="58" customFormat="1">
      <c r="D514" s="86"/>
      <c r="E514" s="100"/>
      <c r="F514" s="101"/>
      <c r="G514" s="101"/>
    </row>
    <row r="515" spans="4:7" s="58" customFormat="1">
      <c r="D515" s="86"/>
      <c r="E515" s="100"/>
      <c r="F515" s="101"/>
      <c r="G515" s="101"/>
    </row>
    <row r="516" spans="4:7" s="58" customFormat="1">
      <c r="D516" s="86"/>
      <c r="E516" s="100"/>
      <c r="F516" s="101"/>
      <c r="G516" s="101"/>
    </row>
    <row r="517" spans="4:7" s="58" customFormat="1">
      <c r="D517" s="86"/>
      <c r="E517" s="100"/>
      <c r="F517" s="101"/>
      <c r="G517" s="101"/>
    </row>
    <row r="518" spans="4:7" s="58" customFormat="1">
      <c r="D518" s="86"/>
      <c r="E518" s="100"/>
      <c r="F518" s="101"/>
      <c r="G518" s="101"/>
    </row>
    <row r="519" spans="4:7" s="58" customFormat="1">
      <c r="D519" s="86"/>
      <c r="E519" s="100"/>
      <c r="F519" s="101"/>
      <c r="G519" s="101"/>
    </row>
    <row r="520" spans="4:7" s="58" customFormat="1">
      <c r="D520" s="86"/>
      <c r="E520" s="100"/>
      <c r="F520" s="101"/>
      <c r="G520" s="101"/>
    </row>
    <row r="521" spans="4:7" s="58" customFormat="1">
      <c r="D521" s="86"/>
      <c r="E521" s="100"/>
      <c r="F521" s="101"/>
      <c r="G521" s="101"/>
    </row>
    <row r="522" spans="4:7" s="58" customFormat="1">
      <c r="D522" s="86"/>
      <c r="E522" s="100"/>
      <c r="F522" s="101"/>
      <c r="G522" s="101"/>
    </row>
    <row r="523" spans="4:7" s="58" customFormat="1">
      <c r="D523" s="86"/>
      <c r="E523" s="100"/>
      <c r="F523" s="101"/>
      <c r="G523" s="101"/>
    </row>
    <row r="524" spans="4:7" s="58" customFormat="1">
      <c r="D524" s="86"/>
      <c r="E524" s="100"/>
      <c r="F524" s="101"/>
      <c r="G524" s="101"/>
    </row>
    <row r="525" spans="4:7" s="58" customFormat="1">
      <c r="D525" s="86"/>
      <c r="E525" s="100"/>
      <c r="F525" s="101"/>
      <c r="G525" s="101"/>
    </row>
    <row r="526" spans="4:7" s="58" customFormat="1">
      <c r="D526" s="86"/>
      <c r="E526" s="100"/>
      <c r="F526" s="101"/>
      <c r="G526" s="101"/>
    </row>
    <row r="527" spans="4:7" s="58" customFormat="1">
      <c r="D527" s="86"/>
      <c r="E527" s="100"/>
      <c r="F527" s="101"/>
      <c r="G527" s="101"/>
    </row>
    <row r="528" spans="4:7" s="58" customFormat="1">
      <c r="D528" s="86"/>
      <c r="E528" s="100"/>
      <c r="F528" s="101"/>
      <c r="G528" s="101"/>
    </row>
    <row r="529" spans="4:7" s="58" customFormat="1">
      <c r="D529" s="86"/>
      <c r="E529" s="100"/>
      <c r="F529" s="101"/>
      <c r="G529" s="101"/>
    </row>
    <row r="530" spans="4:7" s="58" customFormat="1">
      <c r="D530" s="86"/>
      <c r="E530" s="100"/>
      <c r="F530" s="101"/>
      <c r="G530" s="101"/>
    </row>
    <row r="531" spans="4:7" s="58" customFormat="1">
      <c r="D531" s="86"/>
      <c r="E531" s="100"/>
      <c r="F531" s="101"/>
      <c r="G531" s="101"/>
    </row>
    <row r="532" spans="4:7" s="58" customFormat="1">
      <c r="D532" s="86"/>
      <c r="E532" s="100"/>
      <c r="F532" s="101"/>
      <c r="G532" s="101"/>
    </row>
    <row r="533" spans="4:7" s="58" customFormat="1">
      <c r="D533" s="86"/>
      <c r="E533" s="100"/>
      <c r="F533" s="101"/>
      <c r="G533" s="101"/>
    </row>
    <row r="534" spans="4:7" s="58" customFormat="1">
      <c r="D534" s="86"/>
      <c r="E534" s="100"/>
      <c r="F534" s="101"/>
      <c r="G534" s="101"/>
    </row>
    <row r="535" spans="4:7" s="58" customFormat="1">
      <c r="D535" s="86"/>
      <c r="E535" s="100"/>
      <c r="F535" s="101"/>
      <c r="G535" s="101"/>
    </row>
    <row r="536" spans="4:7" s="58" customFormat="1">
      <c r="D536" s="86"/>
      <c r="E536" s="100"/>
      <c r="F536" s="101"/>
      <c r="G536" s="101"/>
    </row>
    <row r="537" spans="4:7" s="58" customFormat="1">
      <c r="D537" s="86"/>
      <c r="E537" s="100"/>
      <c r="F537" s="101"/>
      <c r="G537" s="101"/>
    </row>
    <row r="538" spans="4:7" s="58" customFormat="1">
      <c r="D538" s="86"/>
      <c r="E538" s="100"/>
      <c r="F538" s="101"/>
      <c r="G538" s="101"/>
    </row>
    <row r="539" spans="4:7" s="58" customFormat="1">
      <c r="D539" s="86"/>
      <c r="E539" s="100"/>
      <c r="F539" s="101"/>
      <c r="G539" s="101"/>
    </row>
    <row r="540" spans="4:7" s="58" customFormat="1">
      <c r="D540" s="86"/>
      <c r="E540" s="100"/>
      <c r="F540" s="101"/>
      <c r="G540" s="101"/>
    </row>
    <row r="541" spans="4:7" s="58" customFormat="1">
      <c r="D541" s="86"/>
      <c r="E541" s="100"/>
      <c r="F541" s="101"/>
      <c r="G541" s="101"/>
    </row>
    <row r="542" spans="4:7" s="58" customFormat="1">
      <c r="D542" s="86"/>
      <c r="E542" s="100"/>
      <c r="F542" s="101"/>
      <c r="G542" s="101"/>
    </row>
    <row r="543" spans="4:7" s="58" customFormat="1">
      <c r="D543" s="86"/>
      <c r="E543" s="100"/>
      <c r="F543" s="101"/>
      <c r="G543" s="101"/>
    </row>
    <row r="544" spans="4:7" s="58" customFormat="1">
      <c r="D544" s="86"/>
      <c r="E544" s="100"/>
      <c r="F544" s="101"/>
      <c r="G544" s="101"/>
    </row>
    <row r="545" spans="4:7" s="58" customFormat="1">
      <c r="D545" s="86"/>
      <c r="E545" s="100"/>
      <c r="F545" s="101"/>
      <c r="G545" s="101"/>
    </row>
    <row r="546" spans="4:7" s="58" customFormat="1">
      <c r="D546" s="86"/>
      <c r="E546" s="100"/>
      <c r="F546" s="101"/>
      <c r="G546" s="101"/>
    </row>
    <row r="547" spans="4:7" s="58" customFormat="1">
      <c r="D547" s="86"/>
      <c r="E547" s="100"/>
      <c r="F547" s="101"/>
      <c r="G547" s="101"/>
    </row>
    <row r="548" spans="4:7" s="58" customFormat="1">
      <c r="D548" s="86"/>
      <c r="E548" s="100"/>
      <c r="F548" s="101"/>
      <c r="G548" s="101"/>
    </row>
    <row r="549" spans="4:7" s="58" customFormat="1">
      <c r="D549" s="86"/>
      <c r="E549" s="100"/>
      <c r="F549" s="101"/>
      <c r="G549" s="101"/>
    </row>
    <row r="550" spans="4:7" s="58" customFormat="1">
      <c r="D550" s="86"/>
      <c r="E550" s="100"/>
      <c r="F550" s="101"/>
      <c r="G550" s="101"/>
    </row>
    <row r="551" spans="4:7" s="58" customFormat="1">
      <c r="D551" s="86"/>
      <c r="E551" s="100"/>
      <c r="F551" s="101"/>
      <c r="G551" s="101"/>
    </row>
    <row r="552" spans="4:7" s="58" customFormat="1">
      <c r="D552" s="86"/>
      <c r="E552" s="100"/>
      <c r="F552" s="101"/>
      <c r="G552" s="101"/>
    </row>
    <row r="553" spans="4:7" s="58" customFormat="1">
      <c r="D553" s="86"/>
      <c r="E553" s="100"/>
      <c r="F553" s="101"/>
      <c r="G553" s="101"/>
    </row>
    <row r="554" spans="4:7" s="58" customFormat="1">
      <c r="D554" s="86"/>
      <c r="E554" s="100"/>
      <c r="F554" s="101"/>
      <c r="G554" s="101"/>
    </row>
    <row r="555" spans="4:7" s="58" customFormat="1">
      <c r="D555" s="86"/>
      <c r="E555" s="100"/>
      <c r="F555" s="101"/>
      <c r="G555" s="101"/>
    </row>
    <row r="556" spans="4:7" s="58" customFormat="1">
      <c r="D556" s="86"/>
      <c r="E556" s="100"/>
      <c r="F556" s="101"/>
      <c r="G556" s="101"/>
    </row>
    <row r="557" spans="4:7" s="58" customFormat="1">
      <c r="D557" s="86"/>
      <c r="E557" s="100"/>
      <c r="F557" s="101"/>
      <c r="G557" s="101"/>
    </row>
    <row r="558" spans="4:7" s="58" customFormat="1">
      <c r="D558" s="86"/>
      <c r="E558" s="100"/>
      <c r="F558" s="101"/>
      <c r="G558" s="101"/>
    </row>
    <row r="559" spans="4:7" s="58" customFormat="1">
      <c r="D559" s="86"/>
      <c r="E559" s="100"/>
      <c r="F559" s="101"/>
      <c r="G559" s="101"/>
    </row>
    <row r="560" spans="4:7" s="58" customFormat="1">
      <c r="D560" s="86"/>
      <c r="E560" s="100"/>
      <c r="F560" s="101"/>
      <c r="G560" s="101"/>
    </row>
    <row r="561" spans="4:7" s="58" customFormat="1">
      <c r="D561" s="86"/>
      <c r="E561" s="100"/>
      <c r="F561" s="101"/>
      <c r="G561" s="101"/>
    </row>
    <row r="562" spans="4:7" s="58" customFormat="1">
      <c r="D562" s="86"/>
      <c r="E562" s="100"/>
      <c r="F562" s="101"/>
      <c r="G562" s="101"/>
    </row>
    <row r="563" spans="4:7" s="58" customFormat="1">
      <c r="D563" s="86"/>
      <c r="E563" s="100"/>
      <c r="F563" s="101"/>
      <c r="G563" s="101"/>
    </row>
    <row r="564" spans="4:7" s="58" customFormat="1">
      <c r="D564" s="86"/>
      <c r="E564" s="100"/>
      <c r="F564" s="101"/>
      <c r="G564" s="101"/>
    </row>
    <row r="565" spans="4:7" s="58" customFormat="1">
      <c r="D565" s="86"/>
      <c r="E565" s="100"/>
      <c r="F565" s="101"/>
      <c r="G565" s="101"/>
    </row>
    <row r="566" spans="4:7" s="58" customFormat="1">
      <c r="D566" s="86"/>
      <c r="E566" s="100"/>
      <c r="F566" s="101"/>
      <c r="G566" s="101"/>
    </row>
    <row r="567" spans="4:7" s="58" customFormat="1">
      <c r="D567" s="86"/>
      <c r="E567" s="100"/>
      <c r="F567" s="101"/>
      <c r="G567" s="101"/>
    </row>
    <row r="568" spans="4:7" s="58" customFormat="1">
      <c r="D568" s="86"/>
      <c r="E568" s="100"/>
      <c r="F568" s="101"/>
      <c r="G568" s="101"/>
    </row>
    <row r="569" spans="4:7" s="58" customFormat="1">
      <c r="D569" s="86"/>
      <c r="E569" s="100"/>
      <c r="F569" s="101"/>
      <c r="G569" s="101"/>
    </row>
    <row r="570" spans="4:7" s="58" customFormat="1">
      <c r="D570" s="86"/>
      <c r="E570" s="100"/>
      <c r="F570" s="101"/>
      <c r="G570" s="101"/>
    </row>
    <row r="571" spans="4:7" s="58" customFormat="1">
      <c r="D571" s="86"/>
      <c r="E571" s="100"/>
      <c r="F571" s="101"/>
      <c r="G571" s="101"/>
    </row>
    <row r="572" spans="4:7" s="58" customFormat="1">
      <c r="D572" s="86"/>
      <c r="E572" s="100"/>
      <c r="F572" s="101"/>
      <c r="G572" s="101"/>
    </row>
    <row r="573" spans="4:7" s="58" customFormat="1">
      <c r="D573" s="86"/>
      <c r="E573" s="100"/>
      <c r="F573" s="101"/>
      <c r="G573" s="101"/>
    </row>
    <row r="574" spans="4:7" s="58" customFormat="1">
      <c r="D574" s="86"/>
      <c r="E574" s="100"/>
      <c r="F574" s="101"/>
      <c r="G574" s="101"/>
    </row>
    <row r="575" spans="4:7" s="58" customFormat="1">
      <c r="D575" s="86"/>
      <c r="E575" s="100"/>
      <c r="F575" s="101"/>
      <c r="G575" s="101"/>
    </row>
    <row r="576" spans="4:7" s="58" customFormat="1">
      <c r="D576" s="86"/>
      <c r="E576" s="100"/>
      <c r="F576" s="101"/>
      <c r="G576" s="101"/>
    </row>
    <row r="577" spans="4:7" s="58" customFormat="1">
      <c r="D577" s="86"/>
      <c r="E577" s="100"/>
      <c r="F577" s="101"/>
      <c r="G577" s="101"/>
    </row>
    <row r="578" spans="4:7" s="58" customFormat="1">
      <c r="D578" s="86"/>
      <c r="E578" s="100"/>
      <c r="F578" s="101"/>
      <c r="G578" s="101"/>
    </row>
    <row r="579" spans="4:7" s="58" customFormat="1">
      <c r="D579" s="86"/>
      <c r="E579" s="100"/>
      <c r="F579" s="101"/>
      <c r="G579" s="101"/>
    </row>
    <row r="580" spans="4:7" s="58" customFormat="1">
      <c r="D580" s="86"/>
      <c r="E580" s="100"/>
      <c r="F580" s="101"/>
      <c r="G580" s="101"/>
    </row>
    <row r="581" spans="4:7" s="58" customFormat="1">
      <c r="D581" s="86"/>
      <c r="E581" s="100"/>
      <c r="F581" s="101"/>
      <c r="G581" s="101"/>
    </row>
    <row r="582" spans="4:7" s="58" customFormat="1">
      <c r="D582" s="86"/>
      <c r="E582" s="100"/>
      <c r="F582" s="101"/>
      <c r="G582" s="101"/>
    </row>
    <row r="583" spans="4:7" s="58" customFormat="1">
      <c r="D583" s="86"/>
      <c r="E583" s="100"/>
      <c r="F583" s="101"/>
      <c r="G583" s="101"/>
    </row>
    <row r="584" spans="4:7" s="58" customFormat="1">
      <c r="D584" s="86"/>
      <c r="E584" s="100"/>
      <c r="F584" s="101"/>
      <c r="G584" s="101"/>
    </row>
    <row r="585" spans="4:7" s="58" customFormat="1">
      <c r="D585" s="86"/>
      <c r="E585" s="100"/>
      <c r="F585" s="101"/>
      <c r="G585" s="101"/>
    </row>
    <row r="586" spans="4:7" s="58" customFormat="1">
      <c r="D586" s="86"/>
      <c r="E586" s="100"/>
      <c r="F586" s="101"/>
      <c r="G586" s="101"/>
    </row>
    <row r="587" spans="4:7" s="58" customFormat="1">
      <c r="D587" s="86"/>
      <c r="E587" s="100"/>
      <c r="F587" s="101"/>
      <c r="G587" s="101"/>
    </row>
    <row r="588" spans="4:7" s="58" customFormat="1">
      <c r="D588" s="86"/>
      <c r="E588" s="100"/>
      <c r="F588" s="101"/>
      <c r="G588" s="101"/>
    </row>
    <row r="589" spans="4:7" s="58" customFormat="1">
      <c r="D589" s="86"/>
      <c r="E589" s="100"/>
      <c r="F589" s="101"/>
      <c r="G589" s="101"/>
    </row>
    <row r="590" spans="4:7" s="58" customFormat="1">
      <c r="D590" s="86"/>
      <c r="E590" s="100"/>
      <c r="F590" s="101"/>
      <c r="G590" s="101"/>
    </row>
    <row r="591" spans="4:7" s="58" customFormat="1">
      <c r="D591" s="86"/>
      <c r="E591" s="100"/>
      <c r="F591" s="101"/>
      <c r="G591" s="101"/>
    </row>
    <row r="592" spans="4:7" s="58" customFormat="1">
      <c r="D592" s="86"/>
      <c r="E592" s="100"/>
      <c r="F592" s="101"/>
      <c r="G592" s="101"/>
    </row>
    <row r="593" spans="4:7" s="58" customFormat="1">
      <c r="D593" s="86"/>
      <c r="E593" s="100"/>
      <c r="F593" s="101"/>
      <c r="G593" s="101"/>
    </row>
    <row r="594" spans="4:7" s="58" customFormat="1">
      <c r="D594" s="86"/>
      <c r="E594" s="100"/>
      <c r="F594" s="101"/>
      <c r="G594" s="101"/>
    </row>
    <row r="595" spans="4:7" s="58" customFormat="1">
      <c r="D595" s="86"/>
      <c r="E595" s="100"/>
      <c r="F595" s="101"/>
      <c r="G595" s="101"/>
    </row>
    <row r="596" spans="4:7" s="58" customFormat="1">
      <c r="D596" s="86"/>
      <c r="E596" s="100"/>
      <c r="F596" s="101"/>
      <c r="G596" s="101"/>
    </row>
    <row r="597" spans="4:7" s="58" customFormat="1">
      <c r="D597" s="86"/>
      <c r="E597" s="100"/>
      <c r="F597" s="101"/>
      <c r="G597" s="101"/>
    </row>
    <row r="598" spans="4:7" s="58" customFormat="1">
      <c r="D598" s="86"/>
      <c r="E598" s="100"/>
      <c r="F598" s="101"/>
      <c r="G598" s="101"/>
    </row>
    <row r="599" spans="4:7" s="58" customFormat="1">
      <c r="D599" s="86"/>
      <c r="E599" s="100"/>
      <c r="F599" s="101"/>
      <c r="G599" s="101"/>
    </row>
    <row r="600" spans="4:7" s="58" customFormat="1">
      <c r="D600" s="86"/>
      <c r="E600" s="100"/>
      <c r="F600" s="101"/>
      <c r="G600" s="101"/>
    </row>
    <row r="601" spans="4:7" s="58" customFormat="1">
      <c r="D601" s="86"/>
      <c r="E601" s="100"/>
      <c r="F601" s="101"/>
      <c r="G601" s="101"/>
    </row>
    <row r="602" spans="4:7" s="58" customFormat="1">
      <c r="D602" s="86"/>
      <c r="E602" s="100"/>
      <c r="F602" s="101"/>
      <c r="G602" s="101"/>
    </row>
    <row r="603" spans="4:7" s="58" customFormat="1">
      <c r="D603" s="86"/>
      <c r="E603" s="100"/>
      <c r="F603" s="101"/>
      <c r="G603" s="101"/>
    </row>
    <row r="604" spans="4:7" s="58" customFormat="1">
      <c r="D604" s="86"/>
      <c r="E604" s="100"/>
      <c r="F604" s="101"/>
      <c r="G604" s="101"/>
    </row>
    <row r="605" spans="4:7" s="58" customFormat="1">
      <c r="D605" s="86"/>
      <c r="E605" s="100"/>
      <c r="F605" s="101"/>
      <c r="G605" s="101"/>
    </row>
    <row r="606" spans="4:7" s="58" customFormat="1">
      <c r="D606" s="86"/>
      <c r="E606" s="100"/>
      <c r="F606" s="101"/>
      <c r="G606" s="101"/>
    </row>
    <row r="607" spans="4:7" s="58" customFormat="1">
      <c r="D607" s="86"/>
      <c r="E607" s="100"/>
      <c r="F607" s="101"/>
      <c r="G607" s="101"/>
    </row>
    <row r="608" spans="4:7" s="58" customFormat="1">
      <c r="D608" s="86"/>
      <c r="E608" s="100"/>
      <c r="F608" s="101"/>
      <c r="G608" s="101"/>
    </row>
    <row r="609" spans="4:7" s="58" customFormat="1">
      <c r="D609" s="86"/>
      <c r="E609" s="100"/>
      <c r="F609" s="101"/>
      <c r="G609" s="101"/>
    </row>
    <row r="610" spans="4:7" s="58" customFormat="1">
      <c r="D610" s="86"/>
      <c r="E610" s="100"/>
      <c r="F610" s="101"/>
      <c r="G610" s="101"/>
    </row>
    <row r="611" spans="4:7" s="58" customFormat="1">
      <c r="D611" s="86"/>
      <c r="E611" s="100"/>
      <c r="F611" s="101"/>
      <c r="G611" s="101"/>
    </row>
    <row r="612" spans="4:7" s="58" customFormat="1">
      <c r="D612" s="86"/>
      <c r="E612" s="100"/>
      <c r="F612" s="101"/>
      <c r="G612" s="101"/>
    </row>
    <row r="613" spans="4:7" s="58" customFormat="1">
      <c r="D613" s="86"/>
      <c r="E613" s="100"/>
      <c r="F613" s="101"/>
      <c r="G613" s="101"/>
    </row>
    <row r="614" spans="4:7" s="58" customFormat="1">
      <c r="D614" s="86"/>
      <c r="E614" s="100"/>
      <c r="F614" s="101"/>
      <c r="G614" s="101"/>
    </row>
    <row r="615" spans="4:7" s="58" customFormat="1">
      <c r="D615" s="86"/>
      <c r="E615" s="100"/>
      <c r="F615" s="101"/>
      <c r="G615" s="101"/>
    </row>
    <row r="616" spans="4:7" s="58" customFormat="1">
      <c r="D616" s="86"/>
      <c r="E616" s="100"/>
      <c r="F616" s="101"/>
      <c r="G616" s="101"/>
    </row>
    <row r="617" spans="4:7" s="58" customFormat="1">
      <c r="D617" s="86"/>
      <c r="E617" s="100"/>
      <c r="F617" s="101"/>
      <c r="G617" s="101"/>
    </row>
    <row r="618" spans="4:7" s="58" customFormat="1">
      <c r="D618" s="86"/>
      <c r="E618" s="100"/>
      <c r="F618" s="101"/>
      <c r="G618" s="101"/>
    </row>
    <row r="619" spans="4:7" s="58" customFormat="1">
      <c r="D619" s="86"/>
      <c r="E619" s="100"/>
      <c r="F619" s="101"/>
      <c r="G619" s="101"/>
    </row>
    <row r="620" spans="4:7" s="58" customFormat="1">
      <c r="D620" s="86"/>
      <c r="E620" s="100"/>
      <c r="F620" s="101"/>
      <c r="G620" s="101"/>
    </row>
    <row r="621" spans="4:7" s="58" customFormat="1">
      <c r="D621" s="86"/>
      <c r="E621" s="100"/>
      <c r="F621" s="101"/>
      <c r="G621" s="101"/>
    </row>
    <row r="622" spans="4:7" s="58" customFormat="1">
      <c r="D622" s="86"/>
      <c r="E622" s="100"/>
      <c r="F622" s="101"/>
      <c r="G622" s="101"/>
    </row>
    <row r="623" spans="4:7" s="58" customFormat="1">
      <c r="D623" s="86"/>
      <c r="E623" s="100"/>
      <c r="F623" s="101"/>
      <c r="G623" s="101"/>
    </row>
  </sheetData>
  <mergeCells count="1">
    <mergeCell ref="A1:D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1"/>
  <sheetViews>
    <sheetView workbookViewId="0">
      <selection activeCell="A193" sqref="A193:G193"/>
    </sheetView>
  </sheetViews>
  <sheetFormatPr baseColWidth="10" defaultColWidth="8.83203125" defaultRowHeight="14" x14ac:dyDescent="0"/>
  <cols>
    <col min="1" max="1" width="14.1640625" style="41" customWidth="1"/>
    <col min="2" max="2" width="23.5" style="41" customWidth="1"/>
    <col min="3" max="3" width="14.33203125" style="58" customWidth="1"/>
    <col min="4" max="4" width="14.33203125" style="86" customWidth="1"/>
    <col min="5" max="5" width="14.33203125" style="100" customWidth="1"/>
    <col min="6" max="6" width="14.33203125" style="101" customWidth="1"/>
    <col min="7" max="7" width="14.33203125" style="46" customWidth="1"/>
    <col min="8" max="8" width="11" style="41" customWidth="1"/>
    <col min="9" max="16384" width="8.83203125" style="41"/>
  </cols>
  <sheetData>
    <row r="1" spans="1:7" ht="29" customHeight="1">
      <c r="A1" s="134" t="s">
        <v>589</v>
      </c>
      <c r="B1" s="135"/>
      <c r="C1" s="135"/>
      <c r="D1" s="135"/>
      <c r="E1" s="135"/>
      <c r="F1" s="135"/>
      <c r="G1" s="136"/>
    </row>
    <row r="2" spans="1:7" s="40" customFormat="1">
      <c r="A2" s="116" t="s">
        <v>2</v>
      </c>
      <c r="B2" s="116" t="s">
        <v>594</v>
      </c>
      <c r="C2" s="116" t="s">
        <v>574</v>
      </c>
      <c r="D2" s="117" t="s">
        <v>579</v>
      </c>
      <c r="E2" s="118" t="s">
        <v>580</v>
      </c>
      <c r="F2" s="118" t="s">
        <v>581</v>
      </c>
      <c r="G2" s="118" t="s">
        <v>563</v>
      </c>
    </row>
    <row r="3" spans="1:7" s="40" customFormat="1">
      <c r="A3" s="116"/>
      <c r="B3" s="116"/>
      <c r="C3" s="116"/>
      <c r="D3" s="119"/>
      <c r="E3" s="118"/>
      <c r="F3" s="118"/>
      <c r="G3" s="118"/>
    </row>
    <row r="4" spans="1:7" s="58" customFormat="1">
      <c r="A4" s="43" t="s">
        <v>219</v>
      </c>
      <c r="B4" s="51" t="s">
        <v>8</v>
      </c>
      <c r="C4" s="120">
        <v>1764.49</v>
      </c>
      <c r="D4" s="121">
        <v>2830.73</v>
      </c>
      <c r="E4" s="122">
        <v>1020.76</v>
      </c>
      <c r="F4" s="123">
        <v>379.1</v>
      </c>
      <c r="G4" s="123">
        <f>SUM(C4:F4)</f>
        <v>5995.0800000000008</v>
      </c>
    </row>
    <row r="5" spans="1:7" s="58" customFormat="1">
      <c r="A5" s="43" t="s">
        <v>219</v>
      </c>
      <c r="B5" s="51" t="s">
        <v>10</v>
      </c>
      <c r="C5" s="120">
        <v>0</v>
      </c>
      <c r="D5" s="124">
        <v>0</v>
      </c>
      <c r="E5" s="122">
        <v>0</v>
      </c>
      <c r="F5" s="123">
        <v>0</v>
      </c>
      <c r="G5" s="123">
        <f t="shared" ref="G5:G8" si="0">SUM(C5:F5)</f>
        <v>0</v>
      </c>
    </row>
    <row r="6" spans="1:7" s="58" customFormat="1">
      <c r="A6" s="43" t="s">
        <v>219</v>
      </c>
      <c r="B6" s="51" t="s">
        <v>12</v>
      </c>
      <c r="C6" s="120">
        <v>0</v>
      </c>
      <c r="D6" s="121">
        <v>4122.88</v>
      </c>
      <c r="E6" s="122">
        <v>101.33</v>
      </c>
      <c r="F6" s="123">
        <v>0</v>
      </c>
      <c r="G6" s="123">
        <f t="shared" si="0"/>
        <v>4224.21</v>
      </c>
    </row>
    <row r="7" spans="1:7" s="58" customFormat="1">
      <c r="A7" s="43" t="s">
        <v>219</v>
      </c>
      <c r="B7" s="51" t="s">
        <v>14</v>
      </c>
      <c r="C7" s="120">
        <v>155.77000000000001</v>
      </c>
      <c r="D7" s="124">
        <v>81.239999999999995</v>
      </c>
      <c r="E7" s="122">
        <v>0</v>
      </c>
      <c r="F7" s="123">
        <v>51.92</v>
      </c>
      <c r="G7" s="123">
        <f t="shared" si="0"/>
        <v>288.93</v>
      </c>
    </row>
    <row r="8" spans="1:7" s="58" customFormat="1">
      <c r="A8" s="43" t="s">
        <v>219</v>
      </c>
      <c r="B8" s="51" t="s">
        <v>16</v>
      </c>
      <c r="C8" s="120">
        <v>190.6</v>
      </c>
      <c r="D8" s="121">
        <v>1025.24</v>
      </c>
      <c r="E8" s="122">
        <v>0</v>
      </c>
      <c r="F8" s="123">
        <v>383.15</v>
      </c>
      <c r="G8" s="123">
        <f t="shared" si="0"/>
        <v>1598.9899999999998</v>
      </c>
    </row>
    <row r="9" spans="1:7" s="58" customFormat="1">
      <c r="A9" s="45" t="s">
        <v>225</v>
      </c>
      <c r="B9" s="51"/>
      <c r="C9" s="120">
        <v>2110.86</v>
      </c>
      <c r="D9" s="121">
        <v>8060.09</v>
      </c>
      <c r="E9" s="122">
        <v>1122.0899999999999</v>
      </c>
      <c r="F9" s="123">
        <v>814.17</v>
      </c>
      <c r="G9" s="137">
        <f>SUM(C9:F9)</f>
        <v>12107.210000000001</v>
      </c>
    </row>
    <row r="10" spans="1:7" s="58" customFormat="1">
      <c r="A10" s="125"/>
      <c r="B10" s="125"/>
      <c r="C10" s="125"/>
      <c r="D10" s="126"/>
      <c r="E10" s="122"/>
      <c r="F10" s="123"/>
      <c r="G10" s="123"/>
    </row>
    <row r="11" spans="1:7" s="58" customFormat="1">
      <c r="A11" s="43" t="s">
        <v>243</v>
      </c>
      <c r="B11" s="51" t="s">
        <v>8</v>
      </c>
      <c r="C11" s="120">
        <v>6248.93</v>
      </c>
      <c r="D11" s="121">
        <v>8361.92</v>
      </c>
      <c r="E11" s="122">
        <v>6624.57</v>
      </c>
      <c r="F11" s="123">
        <v>763.16</v>
      </c>
      <c r="G11" s="123">
        <f t="shared" ref="G11:G79" si="1">SUM(C11:F11)</f>
        <v>21998.579999999998</v>
      </c>
    </row>
    <row r="12" spans="1:7" s="58" customFormat="1">
      <c r="A12" s="43" t="s">
        <v>243</v>
      </c>
      <c r="B12" s="51" t="s">
        <v>10</v>
      </c>
      <c r="C12" s="120">
        <v>0</v>
      </c>
      <c r="D12" s="124">
        <v>0</v>
      </c>
      <c r="E12" s="122">
        <v>0</v>
      </c>
      <c r="F12" s="123">
        <v>0</v>
      </c>
      <c r="G12" s="123">
        <f t="shared" si="1"/>
        <v>0</v>
      </c>
    </row>
    <row r="13" spans="1:7" s="58" customFormat="1">
      <c r="A13" s="43" t="s">
        <v>243</v>
      </c>
      <c r="B13" s="51" t="s">
        <v>12</v>
      </c>
      <c r="C13" s="120">
        <v>0</v>
      </c>
      <c r="D13" s="124">
        <v>0</v>
      </c>
      <c r="E13" s="122">
        <v>0</v>
      </c>
      <c r="F13" s="123">
        <v>0</v>
      </c>
      <c r="G13" s="123">
        <f t="shared" si="1"/>
        <v>0</v>
      </c>
    </row>
    <row r="14" spans="1:7" s="58" customFormat="1">
      <c r="A14" s="43" t="s">
        <v>243</v>
      </c>
      <c r="B14" s="51" t="s">
        <v>14</v>
      </c>
      <c r="C14" s="120">
        <v>0</v>
      </c>
      <c r="D14" s="124">
        <v>0</v>
      </c>
      <c r="E14" s="122">
        <v>0</v>
      </c>
      <c r="F14" s="123">
        <v>0</v>
      </c>
      <c r="G14" s="123">
        <f t="shared" si="1"/>
        <v>0</v>
      </c>
    </row>
    <row r="15" spans="1:7" s="58" customFormat="1">
      <c r="A15" s="43" t="s">
        <v>243</v>
      </c>
      <c r="B15" s="51" t="s">
        <v>16</v>
      </c>
      <c r="C15" s="120">
        <v>0</v>
      </c>
      <c r="D15" s="124">
        <v>0</v>
      </c>
      <c r="E15" s="122">
        <v>0</v>
      </c>
      <c r="F15" s="123">
        <v>0</v>
      </c>
      <c r="G15" s="123">
        <f t="shared" si="1"/>
        <v>0</v>
      </c>
    </row>
    <row r="16" spans="1:7" s="58" customFormat="1">
      <c r="A16" s="45" t="s">
        <v>249</v>
      </c>
      <c r="B16" s="51"/>
      <c r="C16" s="120">
        <f>SUBTOTAL(9,C11:C15)</f>
        <v>6248.93</v>
      </c>
      <c r="D16" s="121">
        <v>8361.92</v>
      </c>
      <c r="E16" s="122">
        <v>6624.57</v>
      </c>
      <c r="F16" s="123">
        <v>763.16</v>
      </c>
      <c r="G16" s="137">
        <f t="shared" si="1"/>
        <v>21998.579999999998</v>
      </c>
    </row>
    <row r="17" spans="1:7" s="58" customFormat="1">
      <c r="A17" s="125"/>
      <c r="B17" s="125"/>
      <c r="C17" s="125"/>
      <c r="D17" s="126"/>
      <c r="E17" s="122"/>
      <c r="F17" s="123"/>
      <c r="G17" s="123" t="s">
        <v>562</v>
      </c>
    </row>
    <row r="18" spans="1:7" s="58" customFormat="1">
      <c r="A18" s="43" t="s">
        <v>451</v>
      </c>
      <c r="B18" s="51" t="s">
        <v>8</v>
      </c>
      <c r="C18" s="120">
        <v>16698.939999999999</v>
      </c>
      <c r="D18" s="121">
        <v>4262.4399999999996</v>
      </c>
      <c r="E18" s="122">
        <v>9213.31</v>
      </c>
      <c r="F18" s="123">
        <v>16998.53</v>
      </c>
      <c r="G18" s="123">
        <f t="shared" si="1"/>
        <v>47173.219999999994</v>
      </c>
    </row>
    <row r="19" spans="1:7" s="58" customFormat="1">
      <c r="A19" s="43" t="s">
        <v>451</v>
      </c>
      <c r="B19" s="51" t="s">
        <v>10</v>
      </c>
      <c r="C19" s="120">
        <v>1273.5899999999999</v>
      </c>
      <c r="D19" s="124">
        <v>281.89999999999998</v>
      </c>
      <c r="E19" s="122">
        <v>2806.17</v>
      </c>
      <c r="F19" s="123">
        <v>0</v>
      </c>
      <c r="G19" s="123">
        <f t="shared" si="1"/>
        <v>4361.66</v>
      </c>
    </row>
    <row r="20" spans="1:7" s="58" customFormat="1">
      <c r="A20" s="43" t="s">
        <v>451</v>
      </c>
      <c r="B20" s="51" t="s">
        <v>12</v>
      </c>
      <c r="C20" s="120">
        <v>40049.93</v>
      </c>
      <c r="D20" s="121">
        <v>12608.22</v>
      </c>
      <c r="E20" s="122">
        <v>18270.09</v>
      </c>
      <c r="F20" s="123">
        <v>23325.65</v>
      </c>
      <c r="G20" s="123">
        <f t="shared" si="1"/>
        <v>94253.890000000014</v>
      </c>
    </row>
    <row r="21" spans="1:7" s="58" customFormat="1">
      <c r="A21" s="43" t="s">
        <v>451</v>
      </c>
      <c r="B21" s="51" t="s">
        <v>14</v>
      </c>
      <c r="C21" s="120">
        <v>0</v>
      </c>
      <c r="D21" s="124">
        <v>0</v>
      </c>
      <c r="E21" s="122">
        <v>0</v>
      </c>
      <c r="F21" s="123">
        <v>0</v>
      </c>
      <c r="G21" s="123">
        <f t="shared" si="1"/>
        <v>0</v>
      </c>
    </row>
    <row r="22" spans="1:7" s="58" customFormat="1">
      <c r="A22" s="43" t="s">
        <v>451</v>
      </c>
      <c r="B22" s="51" t="s">
        <v>16</v>
      </c>
      <c r="C22" s="120">
        <v>540.95000000000005</v>
      </c>
      <c r="D22" s="124">
        <v>187.44</v>
      </c>
      <c r="E22" s="122">
        <v>0</v>
      </c>
      <c r="F22" s="123">
        <v>0</v>
      </c>
      <c r="G22" s="123">
        <f t="shared" si="1"/>
        <v>728.3900000000001</v>
      </c>
    </row>
    <row r="23" spans="1:7" s="58" customFormat="1">
      <c r="A23" s="45" t="s">
        <v>457</v>
      </c>
      <c r="B23" s="51"/>
      <c r="C23" s="120">
        <f>SUBTOTAL(9,C17:C22)</f>
        <v>58563.409999999996</v>
      </c>
      <c r="D23" s="121">
        <v>17340</v>
      </c>
      <c r="E23" s="122">
        <v>30289.57</v>
      </c>
      <c r="F23" s="123">
        <v>40324.18</v>
      </c>
      <c r="G23" s="137">
        <f t="shared" si="1"/>
        <v>146517.16</v>
      </c>
    </row>
    <row r="24" spans="1:7" s="58" customFormat="1">
      <c r="A24" s="125"/>
      <c r="B24" s="125"/>
      <c r="C24" s="125"/>
      <c r="D24" s="127"/>
      <c r="E24" s="122"/>
      <c r="F24" s="123"/>
      <c r="G24" s="123" t="s">
        <v>562</v>
      </c>
    </row>
    <row r="25" spans="1:7" s="58" customFormat="1">
      <c r="A25" s="43" t="s">
        <v>75</v>
      </c>
      <c r="B25" s="51" t="s">
        <v>8</v>
      </c>
      <c r="C25" s="120">
        <v>21647.88</v>
      </c>
      <c r="D25" s="121">
        <v>4571</v>
      </c>
      <c r="E25" s="122">
        <v>8262.82</v>
      </c>
      <c r="F25" s="123">
        <v>21642.57</v>
      </c>
      <c r="G25" s="123">
        <f t="shared" si="1"/>
        <v>56124.27</v>
      </c>
    </row>
    <row r="26" spans="1:7" s="58" customFormat="1">
      <c r="A26" s="43" t="s">
        <v>75</v>
      </c>
      <c r="B26" s="51" t="s">
        <v>10</v>
      </c>
      <c r="C26" s="120">
        <v>3240.99</v>
      </c>
      <c r="D26" s="121">
        <v>3321.28</v>
      </c>
      <c r="E26" s="122">
        <v>4708.32</v>
      </c>
      <c r="F26" s="123">
        <v>0</v>
      </c>
      <c r="G26" s="123">
        <f t="shared" si="1"/>
        <v>11270.59</v>
      </c>
    </row>
    <row r="27" spans="1:7" s="58" customFormat="1">
      <c r="A27" s="43" t="s">
        <v>75</v>
      </c>
      <c r="B27" s="51" t="s">
        <v>12</v>
      </c>
      <c r="C27" s="120">
        <v>622.02</v>
      </c>
      <c r="D27" s="124">
        <v>243.64</v>
      </c>
      <c r="E27" s="122">
        <v>172.01</v>
      </c>
      <c r="F27" s="123">
        <v>49.5</v>
      </c>
      <c r="G27" s="123">
        <f t="shared" si="1"/>
        <v>1087.17</v>
      </c>
    </row>
    <row r="28" spans="1:7" s="58" customFormat="1">
      <c r="A28" s="43" t="s">
        <v>75</v>
      </c>
      <c r="B28" s="51" t="s">
        <v>14</v>
      </c>
      <c r="C28" s="120">
        <v>3765.01</v>
      </c>
      <c r="D28" s="124">
        <v>617.27</v>
      </c>
      <c r="E28" s="122">
        <v>1032.6400000000001</v>
      </c>
      <c r="F28" s="123">
        <v>2462.0100000000002</v>
      </c>
      <c r="G28" s="123">
        <f t="shared" si="1"/>
        <v>7876.9300000000012</v>
      </c>
    </row>
    <row r="29" spans="1:7" s="58" customFormat="1">
      <c r="A29" s="43" t="s">
        <v>75</v>
      </c>
      <c r="B29" s="51" t="s">
        <v>16</v>
      </c>
      <c r="C29" s="120">
        <v>658.88</v>
      </c>
      <c r="D29" s="124">
        <v>0</v>
      </c>
      <c r="E29" s="122">
        <v>0</v>
      </c>
      <c r="F29" s="123">
        <v>10.88</v>
      </c>
      <c r="G29" s="123">
        <f t="shared" si="1"/>
        <v>669.76</v>
      </c>
    </row>
    <row r="30" spans="1:7" s="58" customFormat="1">
      <c r="A30" s="45" t="s">
        <v>81</v>
      </c>
      <c r="B30" s="51"/>
      <c r="C30" s="120">
        <v>29934.78</v>
      </c>
      <c r="D30" s="121">
        <v>8753.19</v>
      </c>
      <c r="E30" s="122">
        <v>14175.79</v>
      </c>
      <c r="F30" s="123">
        <v>24164.959999999999</v>
      </c>
      <c r="G30" s="137">
        <f t="shared" si="1"/>
        <v>77028.72</v>
      </c>
    </row>
    <row r="31" spans="1:7" s="58" customFormat="1">
      <c r="A31" s="45"/>
      <c r="B31" s="51"/>
      <c r="C31" s="120"/>
      <c r="D31" s="121"/>
      <c r="E31" s="122"/>
      <c r="F31" s="123"/>
      <c r="G31" s="123"/>
    </row>
    <row r="32" spans="1:7" s="58" customFormat="1">
      <c r="A32" s="43" t="s">
        <v>235</v>
      </c>
      <c r="B32" s="51" t="s">
        <v>8</v>
      </c>
      <c r="C32" s="120">
        <v>3066.64</v>
      </c>
      <c r="D32" s="124">
        <v>435.88</v>
      </c>
      <c r="E32" s="122">
        <v>0</v>
      </c>
      <c r="F32" s="123">
        <v>4743.87</v>
      </c>
      <c r="G32" s="123">
        <f t="shared" si="1"/>
        <v>8246.39</v>
      </c>
    </row>
    <row r="33" spans="1:8" s="58" customFormat="1">
      <c r="A33" s="43" t="s">
        <v>235</v>
      </c>
      <c r="B33" s="51" t="s">
        <v>10</v>
      </c>
      <c r="C33" s="120">
        <v>0</v>
      </c>
      <c r="D33" s="124">
        <v>0</v>
      </c>
      <c r="E33" s="122">
        <v>0</v>
      </c>
      <c r="F33" s="123">
        <v>0</v>
      </c>
      <c r="G33" s="123">
        <f t="shared" si="1"/>
        <v>0</v>
      </c>
    </row>
    <row r="34" spans="1:8" s="58" customFormat="1">
      <c r="A34" s="43" t="s">
        <v>235</v>
      </c>
      <c r="B34" s="51" t="s">
        <v>12</v>
      </c>
      <c r="C34" s="120">
        <v>0</v>
      </c>
      <c r="D34" s="124">
        <v>0</v>
      </c>
      <c r="E34" s="122">
        <v>0</v>
      </c>
      <c r="F34" s="123">
        <v>0</v>
      </c>
      <c r="G34" s="123">
        <f t="shared" si="1"/>
        <v>0</v>
      </c>
    </row>
    <row r="35" spans="1:8" s="58" customFormat="1">
      <c r="A35" s="43" t="s">
        <v>235</v>
      </c>
      <c r="B35" s="51" t="s">
        <v>14</v>
      </c>
      <c r="C35" s="120">
        <v>137.03</v>
      </c>
      <c r="D35" s="124">
        <v>115.4</v>
      </c>
      <c r="E35" s="122">
        <v>0</v>
      </c>
      <c r="F35" s="123">
        <v>553.38</v>
      </c>
      <c r="G35" s="123">
        <f t="shared" si="1"/>
        <v>805.81</v>
      </c>
    </row>
    <row r="36" spans="1:8" s="58" customFormat="1">
      <c r="A36" s="155" t="s">
        <v>235</v>
      </c>
      <c r="B36" s="143" t="s">
        <v>16</v>
      </c>
      <c r="C36" s="144">
        <v>0</v>
      </c>
      <c r="D36" s="145">
        <v>0</v>
      </c>
      <c r="E36" s="146">
        <v>0</v>
      </c>
      <c r="F36" s="147">
        <v>0</v>
      </c>
      <c r="G36" s="147">
        <f t="shared" si="1"/>
        <v>0</v>
      </c>
    </row>
    <row r="37" spans="1:8" s="58" customFormat="1">
      <c r="A37" s="45" t="s">
        <v>241</v>
      </c>
      <c r="B37" s="51"/>
      <c r="C37" s="120">
        <v>3203.67</v>
      </c>
      <c r="D37" s="156">
        <v>551.28</v>
      </c>
      <c r="E37" s="122">
        <v>0</v>
      </c>
      <c r="F37" s="123">
        <v>5297.25</v>
      </c>
      <c r="G37" s="137">
        <f t="shared" si="1"/>
        <v>9052.2000000000007</v>
      </c>
    </row>
    <row r="38" spans="1:8" s="58" customFormat="1">
      <c r="A38" s="150"/>
      <c r="B38" s="151"/>
      <c r="C38" s="152"/>
      <c r="D38" s="142"/>
      <c r="E38" s="133"/>
      <c r="F38" s="153"/>
      <c r="G38" s="154"/>
      <c r="H38" s="86"/>
    </row>
    <row r="39" spans="1:8" s="58" customFormat="1">
      <c r="A39" s="150"/>
      <c r="B39" s="151"/>
      <c r="C39" s="152"/>
      <c r="D39" s="142"/>
      <c r="E39" s="133"/>
      <c r="F39" s="153"/>
      <c r="G39" s="154"/>
      <c r="H39" s="86"/>
    </row>
    <row r="40" spans="1:8" s="58" customFormat="1">
      <c r="A40" s="127"/>
      <c r="B40" s="127"/>
      <c r="C40" s="161"/>
      <c r="D40" s="127"/>
      <c r="E40" s="133"/>
      <c r="F40" s="153"/>
      <c r="G40" s="153" t="s">
        <v>562</v>
      </c>
      <c r="H40" s="86"/>
    </row>
    <row r="41" spans="1:8" s="58" customFormat="1">
      <c r="A41" s="43" t="s">
        <v>347</v>
      </c>
      <c r="B41" s="51" t="s">
        <v>8</v>
      </c>
      <c r="C41" s="120">
        <v>7037.68</v>
      </c>
      <c r="D41" s="163">
        <v>1827.95</v>
      </c>
      <c r="E41" s="122">
        <v>2822.06</v>
      </c>
      <c r="F41" s="123">
        <v>6199.58</v>
      </c>
      <c r="G41" s="123">
        <f t="shared" si="1"/>
        <v>17887.27</v>
      </c>
    </row>
    <row r="42" spans="1:8" s="58" customFormat="1">
      <c r="A42" s="157" t="s">
        <v>347</v>
      </c>
      <c r="B42" s="158" t="s">
        <v>10</v>
      </c>
      <c r="C42" s="159">
        <v>416.13</v>
      </c>
      <c r="D42" s="162">
        <v>145.27000000000001</v>
      </c>
      <c r="E42" s="148">
        <v>563.74</v>
      </c>
      <c r="F42" s="149">
        <v>0</v>
      </c>
      <c r="G42" s="149">
        <f t="shared" si="1"/>
        <v>1125.1399999999999</v>
      </c>
    </row>
    <row r="43" spans="1:8" s="58" customFormat="1">
      <c r="A43" s="43" t="s">
        <v>347</v>
      </c>
      <c r="B43" s="51" t="s">
        <v>12</v>
      </c>
      <c r="C43" s="120">
        <v>0</v>
      </c>
      <c r="D43" s="124">
        <v>0</v>
      </c>
      <c r="E43" s="122">
        <v>0</v>
      </c>
      <c r="F43" s="123">
        <v>0</v>
      </c>
      <c r="G43" s="123">
        <f t="shared" si="1"/>
        <v>0</v>
      </c>
    </row>
    <row r="44" spans="1:8" s="58" customFormat="1">
      <c r="A44" s="43" t="s">
        <v>347</v>
      </c>
      <c r="B44" s="51" t="s">
        <v>14</v>
      </c>
      <c r="C44" s="120">
        <v>4420.7700000000004</v>
      </c>
      <c r="D44" s="121">
        <v>1401.78</v>
      </c>
      <c r="E44" s="122">
        <v>1453.74</v>
      </c>
      <c r="F44" s="123">
        <v>405.47</v>
      </c>
      <c r="G44" s="123">
        <f t="shared" si="1"/>
        <v>7681.76</v>
      </c>
    </row>
    <row r="45" spans="1:8" s="58" customFormat="1">
      <c r="A45" s="43" t="s">
        <v>347</v>
      </c>
      <c r="B45" s="51" t="s">
        <v>16</v>
      </c>
      <c r="C45" s="120">
        <v>0</v>
      </c>
      <c r="D45" s="124">
        <v>0</v>
      </c>
      <c r="E45" s="122">
        <v>0</v>
      </c>
      <c r="F45" s="123">
        <v>0</v>
      </c>
      <c r="G45" s="123">
        <f t="shared" si="1"/>
        <v>0</v>
      </c>
    </row>
    <row r="46" spans="1:8" s="58" customFormat="1">
      <c r="A46" s="45" t="s">
        <v>353</v>
      </c>
      <c r="B46" s="51"/>
      <c r="C46" s="120">
        <v>11874.58</v>
      </c>
      <c r="D46" s="121">
        <v>3375</v>
      </c>
      <c r="E46" s="122">
        <v>4839.54</v>
      </c>
      <c r="F46" s="123">
        <v>6605.05</v>
      </c>
      <c r="G46" s="137">
        <f t="shared" si="1"/>
        <v>26694.17</v>
      </c>
    </row>
    <row r="47" spans="1:8" s="58" customFormat="1">
      <c r="A47" s="125"/>
      <c r="B47" s="125"/>
      <c r="C47" s="128"/>
      <c r="D47" s="126"/>
      <c r="E47" s="122"/>
      <c r="F47" s="123"/>
      <c r="G47" s="123" t="s">
        <v>562</v>
      </c>
    </row>
    <row r="48" spans="1:8" s="58" customFormat="1">
      <c r="A48" s="43" t="s">
        <v>131</v>
      </c>
      <c r="B48" s="51" t="s">
        <v>8</v>
      </c>
      <c r="C48" s="120">
        <v>16226.83</v>
      </c>
      <c r="D48" s="121">
        <v>5429.67</v>
      </c>
      <c r="E48" s="122">
        <v>8873.8700000000008</v>
      </c>
      <c r="F48" s="123">
        <v>20422.27</v>
      </c>
      <c r="G48" s="123">
        <f t="shared" si="1"/>
        <v>50952.639999999999</v>
      </c>
    </row>
    <row r="49" spans="1:7" s="58" customFormat="1">
      <c r="A49" s="43" t="s">
        <v>131</v>
      </c>
      <c r="B49" s="51" t="s">
        <v>10</v>
      </c>
      <c r="C49" s="120">
        <v>0</v>
      </c>
      <c r="D49" s="124">
        <v>0</v>
      </c>
      <c r="E49" s="122">
        <v>0</v>
      </c>
      <c r="F49" s="123">
        <v>0</v>
      </c>
      <c r="G49" s="123">
        <f t="shared" si="1"/>
        <v>0</v>
      </c>
    </row>
    <row r="50" spans="1:7" s="58" customFormat="1">
      <c r="A50" s="43" t="s">
        <v>131</v>
      </c>
      <c r="B50" s="51" t="s">
        <v>12</v>
      </c>
      <c r="C50" s="120">
        <v>6540.45</v>
      </c>
      <c r="D50" s="121">
        <v>6756.72</v>
      </c>
      <c r="E50" s="122">
        <v>13285.07</v>
      </c>
      <c r="F50" s="123">
        <v>12161.62</v>
      </c>
      <c r="G50" s="123">
        <f t="shared" si="1"/>
        <v>38743.86</v>
      </c>
    </row>
    <row r="51" spans="1:7" s="58" customFormat="1">
      <c r="A51" s="43" t="s">
        <v>131</v>
      </c>
      <c r="B51" s="51" t="s">
        <v>14</v>
      </c>
      <c r="C51" s="120">
        <v>2728.91</v>
      </c>
      <c r="D51" s="124">
        <v>502.42</v>
      </c>
      <c r="E51" s="122">
        <v>1621.45</v>
      </c>
      <c r="F51" s="123">
        <v>2898.36</v>
      </c>
      <c r="G51" s="123">
        <f t="shared" si="1"/>
        <v>7751.1399999999994</v>
      </c>
    </row>
    <row r="52" spans="1:7" s="58" customFormat="1">
      <c r="A52" s="43" t="s">
        <v>131</v>
      </c>
      <c r="B52" s="51" t="s">
        <v>16</v>
      </c>
      <c r="C52" s="120">
        <v>0</v>
      </c>
      <c r="D52" s="124">
        <v>0</v>
      </c>
      <c r="E52" s="122">
        <v>0</v>
      </c>
      <c r="F52" s="123">
        <v>0</v>
      </c>
      <c r="G52" s="123">
        <f t="shared" si="1"/>
        <v>0</v>
      </c>
    </row>
    <row r="53" spans="1:7" s="58" customFormat="1">
      <c r="A53" s="45" t="s">
        <v>137</v>
      </c>
      <c r="B53" s="51"/>
      <c r="C53" s="120">
        <v>25496.19</v>
      </c>
      <c r="D53" s="121">
        <v>12688.81</v>
      </c>
      <c r="E53" s="122">
        <v>23780.39</v>
      </c>
      <c r="F53" s="123">
        <v>35482.25</v>
      </c>
      <c r="G53" s="137">
        <f t="shared" si="1"/>
        <v>97447.64</v>
      </c>
    </row>
    <row r="54" spans="1:7" s="58" customFormat="1">
      <c r="A54" s="125"/>
      <c r="B54" s="125"/>
      <c r="C54" s="125"/>
      <c r="D54" s="126"/>
      <c r="E54" s="122"/>
      <c r="F54" s="123"/>
      <c r="G54" s="123" t="s">
        <v>562</v>
      </c>
    </row>
    <row r="55" spans="1:7" s="58" customFormat="1">
      <c r="A55" s="43" t="s">
        <v>115</v>
      </c>
      <c r="B55" s="51" t="s">
        <v>8</v>
      </c>
      <c r="C55" s="120">
        <v>15881.78</v>
      </c>
      <c r="D55" s="121">
        <v>5795.1</v>
      </c>
      <c r="E55" s="122">
        <v>0</v>
      </c>
      <c r="F55" s="123">
        <v>13548.87</v>
      </c>
      <c r="G55" s="123">
        <f t="shared" si="1"/>
        <v>35225.75</v>
      </c>
    </row>
    <row r="56" spans="1:7" s="58" customFormat="1">
      <c r="A56" s="43" t="s">
        <v>115</v>
      </c>
      <c r="B56" s="51" t="s">
        <v>10</v>
      </c>
      <c r="C56" s="120">
        <v>0</v>
      </c>
      <c r="D56" s="124">
        <v>0</v>
      </c>
      <c r="E56" s="122">
        <v>0</v>
      </c>
      <c r="F56" s="123">
        <v>0</v>
      </c>
      <c r="G56" s="123">
        <f t="shared" si="1"/>
        <v>0</v>
      </c>
    </row>
    <row r="57" spans="1:7" s="58" customFormat="1">
      <c r="A57" s="43" t="s">
        <v>115</v>
      </c>
      <c r="B57" s="51" t="s">
        <v>12</v>
      </c>
      <c r="C57" s="120">
        <v>0</v>
      </c>
      <c r="D57" s="124">
        <v>0</v>
      </c>
      <c r="E57" s="122">
        <v>0</v>
      </c>
      <c r="F57" s="123">
        <v>0</v>
      </c>
      <c r="G57" s="123">
        <f t="shared" si="1"/>
        <v>0</v>
      </c>
    </row>
    <row r="58" spans="1:7" s="58" customFormat="1">
      <c r="A58" s="43" t="s">
        <v>115</v>
      </c>
      <c r="B58" s="51" t="s">
        <v>14</v>
      </c>
      <c r="C58" s="120">
        <v>0</v>
      </c>
      <c r="D58" s="124">
        <v>0</v>
      </c>
      <c r="E58" s="122">
        <v>0</v>
      </c>
      <c r="F58" s="123">
        <v>615.37</v>
      </c>
      <c r="G58" s="123">
        <f t="shared" si="1"/>
        <v>615.37</v>
      </c>
    </row>
    <row r="59" spans="1:7" s="58" customFormat="1">
      <c r="A59" s="43" t="s">
        <v>115</v>
      </c>
      <c r="B59" s="51" t="s">
        <v>16</v>
      </c>
      <c r="C59" s="120">
        <v>0</v>
      </c>
      <c r="D59" s="124">
        <v>0</v>
      </c>
      <c r="E59" s="122">
        <v>0</v>
      </c>
      <c r="F59" s="123">
        <v>0</v>
      </c>
      <c r="G59" s="123">
        <f t="shared" si="1"/>
        <v>0</v>
      </c>
    </row>
    <row r="60" spans="1:7" s="58" customFormat="1">
      <c r="A60" s="45" t="s">
        <v>121</v>
      </c>
      <c r="B60" s="51"/>
      <c r="C60" s="120">
        <v>15881.78</v>
      </c>
      <c r="D60" s="121">
        <v>5795.1</v>
      </c>
      <c r="E60" s="122">
        <v>0</v>
      </c>
      <c r="F60" s="123">
        <v>14164.24</v>
      </c>
      <c r="G60" s="137">
        <f t="shared" si="1"/>
        <v>35841.120000000003</v>
      </c>
    </row>
    <row r="61" spans="1:7" s="58" customFormat="1">
      <c r="A61" s="125"/>
      <c r="B61" s="125"/>
      <c r="C61" s="128"/>
      <c r="D61" s="127"/>
      <c r="E61" s="122"/>
      <c r="F61" s="123"/>
      <c r="G61" s="123"/>
    </row>
    <row r="62" spans="1:7" s="58" customFormat="1">
      <c r="A62" s="43" t="s">
        <v>403</v>
      </c>
      <c r="B62" s="51" t="s">
        <v>8</v>
      </c>
      <c r="C62" s="129">
        <v>0</v>
      </c>
      <c r="D62" s="124">
        <v>0</v>
      </c>
      <c r="E62" s="122">
        <v>0</v>
      </c>
      <c r="F62" s="130">
        <v>0</v>
      </c>
      <c r="G62" s="123">
        <f t="shared" si="1"/>
        <v>0</v>
      </c>
    </row>
    <row r="63" spans="1:7" s="58" customFormat="1">
      <c r="A63" s="43" t="s">
        <v>403</v>
      </c>
      <c r="B63" s="51" t="s">
        <v>10</v>
      </c>
      <c r="C63" s="129">
        <v>0</v>
      </c>
      <c r="D63" s="124">
        <v>0</v>
      </c>
      <c r="E63" s="122">
        <v>0</v>
      </c>
      <c r="F63" s="131">
        <v>0</v>
      </c>
      <c r="G63" s="123">
        <f t="shared" si="1"/>
        <v>0</v>
      </c>
    </row>
    <row r="64" spans="1:7" s="58" customFormat="1">
      <c r="A64" s="43" t="s">
        <v>403</v>
      </c>
      <c r="B64" s="51" t="s">
        <v>12</v>
      </c>
      <c r="C64" s="129">
        <v>0</v>
      </c>
      <c r="D64" s="124">
        <v>0</v>
      </c>
      <c r="E64" s="122">
        <v>0</v>
      </c>
      <c r="F64" s="131">
        <v>0</v>
      </c>
      <c r="G64" s="123">
        <f t="shared" si="1"/>
        <v>0</v>
      </c>
    </row>
    <row r="65" spans="1:10" s="58" customFormat="1">
      <c r="A65" s="43" t="s">
        <v>403</v>
      </c>
      <c r="B65" s="51" t="s">
        <v>14</v>
      </c>
      <c r="C65" s="129">
        <v>0</v>
      </c>
      <c r="D65" s="124">
        <v>0</v>
      </c>
      <c r="E65" s="122">
        <v>0</v>
      </c>
      <c r="F65" s="131">
        <v>0</v>
      </c>
      <c r="G65" s="123">
        <f t="shared" si="1"/>
        <v>0</v>
      </c>
    </row>
    <row r="66" spans="1:10" s="58" customFormat="1">
      <c r="A66" s="43" t="s">
        <v>403</v>
      </c>
      <c r="B66" s="51" t="s">
        <v>16</v>
      </c>
      <c r="C66" s="129">
        <v>0</v>
      </c>
      <c r="D66" s="124">
        <v>0</v>
      </c>
      <c r="E66" s="122">
        <v>0</v>
      </c>
      <c r="F66" s="131">
        <v>0</v>
      </c>
      <c r="G66" s="123">
        <f t="shared" si="1"/>
        <v>0</v>
      </c>
    </row>
    <row r="67" spans="1:10" s="58" customFormat="1">
      <c r="A67" s="45" t="s">
        <v>409</v>
      </c>
      <c r="B67" s="51"/>
      <c r="C67" s="129">
        <v>0</v>
      </c>
      <c r="D67" s="124">
        <v>0</v>
      </c>
      <c r="E67" s="122">
        <v>0</v>
      </c>
      <c r="F67" s="131">
        <v>0</v>
      </c>
      <c r="G67" s="137">
        <f t="shared" si="1"/>
        <v>0</v>
      </c>
      <c r="H67" s="101" t="s">
        <v>562</v>
      </c>
      <c r="I67" s="101" t="s">
        <v>562</v>
      </c>
      <c r="J67" s="101" t="s">
        <v>562</v>
      </c>
    </row>
    <row r="68" spans="1:10" s="58" customFormat="1">
      <c r="A68" s="125"/>
      <c r="B68" s="125"/>
      <c r="C68" s="128"/>
      <c r="D68" s="126"/>
      <c r="E68" s="122"/>
      <c r="F68" s="123"/>
      <c r="G68" s="123" t="s">
        <v>562</v>
      </c>
    </row>
    <row r="69" spans="1:10" s="58" customFormat="1">
      <c r="A69" s="43" t="s">
        <v>523</v>
      </c>
      <c r="B69" s="51" t="s">
        <v>8</v>
      </c>
      <c r="C69" s="129">
        <v>0</v>
      </c>
      <c r="D69" s="124">
        <v>0</v>
      </c>
      <c r="E69" s="132">
        <v>0</v>
      </c>
      <c r="F69" s="132">
        <v>0</v>
      </c>
      <c r="G69" s="123">
        <f t="shared" si="1"/>
        <v>0</v>
      </c>
    </row>
    <row r="70" spans="1:10" s="58" customFormat="1">
      <c r="A70" s="43" t="s">
        <v>523</v>
      </c>
      <c r="B70" s="51" t="s">
        <v>10</v>
      </c>
      <c r="C70" s="129">
        <v>0</v>
      </c>
      <c r="D70" s="124">
        <v>0</v>
      </c>
      <c r="E70" s="132">
        <v>0</v>
      </c>
      <c r="F70" s="132">
        <v>0</v>
      </c>
      <c r="G70" s="123">
        <f t="shared" si="1"/>
        <v>0</v>
      </c>
    </row>
    <row r="71" spans="1:10" s="58" customFormat="1">
      <c r="A71" s="43" t="s">
        <v>523</v>
      </c>
      <c r="B71" s="51" t="s">
        <v>12</v>
      </c>
      <c r="C71" s="129">
        <v>0</v>
      </c>
      <c r="D71" s="124">
        <v>0</v>
      </c>
      <c r="E71" s="132">
        <v>0</v>
      </c>
      <c r="F71" s="132">
        <v>0</v>
      </c>
      <c r="G71" s="123">
        <f t="shared" si="1"/>
        <v>0</v>
      </c>
    </row>
    <row r="72" spans="1:10" s="58" customFormat="1">
      <c r="A72" s="43" t="s">
        <v>523</v>
      </c>
      <c r="B72" s="51" t="s">
        <v>14</v>
      </c>
      <c r="C72" s="129">
        <v>0</v>
      </c>
      <c r="D72" s="124">
        <v>0</v>
      </c>
      <c r="E72" s="132">
        <v>0</v>
      </c>
      <c r="F72" s="132">
        <v>0</v>
      </c>
      <c r="G72" s="123">
        <f t="shared" si="1"/>
        <v>0</v>
      </c>
    </row>
    <row r="73" spans="1:10" s="58" customFormat="1">
      <c r="A73" s="155" t="s">
        <v>523</v>
      </c>
      <c r="B73" s="143" t="s">
        <v>16</v>
      </c>
      <c r="C73" s="164">
        <v>0</v>
      </c>
      <c r="D73" s="145">
        <v>0</v>
      </c>
      <c r="E73" s="165">
        <v>0</v>
      </c>
      <c r="F73" s="165">
        <v>0</v>
      </c>
      <c r="G73" s="147">
        <f t="shared" si="1"/>
        <v>0</v>
      </c>
    </row>
    <row r="74" spans="1:10" s="58" customFormat="1">
      <c r="A74" s="45" t="s">
        <v>529</v>
      </c>
      <c r="B74" s="51"/>
      <c r="C74" s="129">
        <v>0</v>
      </c>
      <c r="D74" s="156">
        <v>0</v>
      </c>
      <c r="E74" s="156">
        <v>0</v>
      </c>
      <c r="F74" s="156">
        <v>0</v>
      </c>
      <c r="G74" s="137">
        <f t="shared" si="1"/>
        <v>0</v>
      </c>
      <c r="H74" s="101" t="s">
        <v>562</v>
      </c>
    </row>
    <row r="75" spans="1:10" s="58" customFormat="1">
      <c r="A75" s="127"/>
      <c r="B75" s="127"/>
      <c r="C75" s="127"/>
      <c r="D75" s="142" t="s">
        <v>562</v>
      </c>
      <c r="E75" s="133"/>
      <c r="F75" s="153"/>
      <c r="G75" s="153" t="s">
        <v>562</v>
      </c>
      <c r="H75" s="86"/>
    </row>
    <row r="76" spans="1:10" s="58" customFormat="1">
      <c r="A76" s="127"/>
      <c r="B76" s="127"/>
      <c r="C76" s="127"/>
      <c r="D76" s="142"/>
      <c r="E76" s="133"/>
      <c r="F76" s="153"/>
      <c r="G76" s="153"/>
      <c r="H76" s="86"/>
    </row>
    <row r="77" spans="1:10" s="58" customFormat="1">
      <c r="A77" s="127"/>
      <c r="B77" s="127"/>
      <c r="C77" s="127"/>
      <c r="D77" s="142"/>
      <c r="E77" s="133"/>
      <c r="F77" s="153"/>
      <c r="G77" s="153"/>
      <c r="H77" s="86"/>
    </row>
    <row r="78" spans="1:10" s="58" customFormat="1">
      <c r="A78" s="127"/>
      <c r="B78" s="127"/>
      <c r="C78" s="127"/>
      <c r="D78" s="142"/>
      <c r="E78" s="133"/>
      <c r="F78" s="153"/>
      <c r="G78" s="153"/>
      <c r="H78" s="86"/>
    </row>
    <row r="79" spans="1:10" s="58" customFormat="1">
      <c r="A79" s="43" t="s">
        <v>211</v>
      </c>
      <c r="B79" s="51" t="s">
        <v>8</v>
      </c>
      <c r="C79" s="120">
        <v>16386.13</v>
      </c>
      <c r="D79" s="163">
        <v>3044.22</v>
      </c>
      <c r="E79" s="122">
        <v>2769.94</v>
      </c>
      <c r="F79" s="123">
        <v>9397.34</v>
      </c>
      <c r="G79" s="123">
        <f t="shared" si="1"/>
        <v>31597.63</v>
      </c>
    </row>
    <row r="80" spans="1:10" s="58" customFormat="1">
      <c r="A80" s="157" t="s">
        <v>211</v>
      </c>
      <c r="B80" s="158" t="s">
        <v>10</v>
      </c>
      <c r="C80" s="159">
        <v>0</v>
      </c>
      <c r="D80" s="162">
        <v>0</v>
      </c>
      <c r="E80" s="148">
        <v>0</v>
      </c>
      <c r="F80" s="149">
        <v>0</v>
      </c>
      <c r="G80" s="149">
        <f t="shared" ref="G80:G146" si="2">SUM(C80:F80)</f>
        <v>0</v>
      </c>
    </row>
    <row r="81" spans="1:7" s="58" customFormat="1">
      <c r="A81" s="43" t="s">
        <v>211</v>
      </c>
      <c r="B81" s="51" t="s">
        <v>12</v>
      </c>
      <c r="C81" s="120">
        <v>0</v>
      </c>
      <c r="D81" s="124">
        <v>0</v>
      </c>
      <c r="E81" s="122">
        <v>0</v>
      </c>
      <c r="F81" s="123">
        <v>0</v>
      </c>
      <c r="G81" s="123">
        <f t="shared" si="2"/>
        <v>0</v>
      </c>
    </row>
    <row r="82" spans="1:7" s="58" customFormat="1">
      <c r="A82" s="43" t="s">
        <v>211</v>
      </c>
      <c r="B82" s="51" t="s">
        <v>14</v>
      </c>
      <c r="C82" s="120">
        <v>41.09</v>
      </c>
      <c r="D82" s="124">
        <v>35.46</v>
      </c>
      <c r="E82" s="122">
        <v>801.96</v>
      </c>
      <c r="F82" s="123">
        <v>661.65</v>
      </c>
      <c r="G82" s="123">
        <f t="shared" si="2"/>
        <v>1540.1599999999999</v>
      </c>
    </row>
    <row r="83" spans="1:7" s="58" customFormat="1">
      <c r="A83" s="43" t="s">
        <v>211</v>
      </c>
      <c r="B83" s="51" t="s">
        <v>16</v>
      </c>
      <c r="C83" s="120">
        <v>1167.44</v>
      </c>
      <c r="D83" s="124">
        <v>160.65</v>
      </c>
      <c r="E83" s="122">
        <v>401.59</v>
      </c>
      <c r="F83" s="123">
        <v>650.07000000000005</v>
      </c>
      <c r="G83" s="123">
        <f t="shared" si="2"/>
        <v>2379.75</v>
      </c>
    </row>
    <row r="84" spans="1:7" s="58" customFormat="1">
      <c r="A84" s="45" t="s">
        <v>217</v>
      </c>
      <c r="B84" s="51"/>
      <c r="C84" s="120">
        <f>SUBTOTAL(9,C75:C83)</f>
        <v>17594.66</v>
      </c>
      <c r="D84" s="121">
        <v>3240.33</v>
      </c>
      <c r="E84" s="122">
        <v>3973.49</v>
      </c>
      <c r="F84" s="123">
        <v>10709.06</v>
      </c>
      <c r="G84" s="137">
        <f t="shared" si="2"/>
        <v>35517.539999999994</v>
      </c>
    </row>
    <row r="85" spans="1:7" s="58" customFormat="1">
      <c r="A85" s="125"/>
      <c r="B85" s="125"/>
      <c r="C85" s="123"/>
      <c r="D85" s="126"/>
      <c r="E85" s="122"/>
      <c r="F85" s="123"/>
      <c r="G85" s="123" t="s">
        <v>562</v>
      </c>
    </row>
    <row r="86" spans="1:7" s="58" customFormat="1">
      <c r="A86" s="43" t="s">
        <v>315</v>
      </c>
      <c r="B86" s="51" t="s">
        <v>8</v>
      </c>
      <c r="C86" s="120">
        <v>0</v>
      </c>
      <c r="D86" s="121">
        <v>10689.64</v>
      </c>
      <c r="E86" s="122">
        <v>4530.32</v>
      </c>
      <c r="F86" s="123">
        <v>5208.0200000000004</v>
      </c>
      <c r="G86" s="123">
        <f t="shared" si="2"/>
        <v>20427.98</v>
      </c>
    </row>
    <row r="87" spans="1:7" s="58" customFormat="1">
      <c r="A87" s="43" t="s">
        <v>315</v>
      </c>
      <c r="B87" s="51" t="s">
        <v>10</v>
      </c>
      <c r="C87" s="120">
        <v>76.599999999999994</v>
      </c>
      <c r="D87" s="124">
        <v>957.5</v>
      </c>
      <c r="E87" s="122">
        <v>256.61</v>
      </c>
      <c r="F87" s="123">
        <v>0</v>
      </c>
      <c r="G87" s="123">
        <f t="shared" si="2"/>
        <v>1290.71</v>
      </c>
    </row>
    <row r="88" spans="1:7" s="58" customFormat="1">
      <c r="A88" s="43" t="s">
        <v>315</v>
      </c>
      <c r="B88" s="51" t="s">
        <v>12</v>
      </c>
      <c r="C88" s="120">
        <v>6803.73</v>
      </c>
      <c r="D88" s="121">
        <v>1641.49</v>
      </c>
      <c r="E88" s="122">
        <v>1238.92</v>
      </c>
      <c r="F88" s="123">
        <v>316</v>
      </c>
      <c r="G88" s="123">
        <f t="shared" si="2"/>
        <v>10000.14</v>
      </c>
    </row>
    <row r="89" spans="1:7" s="58" customFormat="1">
      <c r="A89" s="43" t="s">
        <v>315</v>
      </c>
      <c r="B89" s="51" t="s">
        <v>14</v>
      </c>
      <c r="C89" s="120">
        <v>23.08</v>
      </c>
      <c r="D89" s="124">
        <v>196.15</v>
      </c>
      <c r="E89" s="122">
        <v>393.22</v>
      </c>
      <c r="F89" s="123">
        <v>0</v>
      </c>
      <c r="G89" s="123">
        <f t="shared" si="2"/>
        <v>612.45000000000005</v>
      </c>
    </row>
    <row r="90" spans="1:7" s="58" customFormat="1">
      <c r="A90" s="43" t="s">
        <v>315</v>
      </c>
      <c r="B90" s="51" t="s">
        <v>16</v>
      </c>
      <c r="C90" s="120">
        <v>0</v>
      </c>
      <c r="D90" s="124">
        <v>0</v>
      </c>
      <c r="E90" s="122">
        <v>0</v>
      </c>
      <c r="F90" s="123">
        <v>0</v>
      </c>
      <c r="G90" s="123">
        <f t="shared" si="2"/>
        <v>0</v>
      </c>
    </row>
    <row r="91" spans="1:7" s="58" customFormat="1">
      <c r="A91" s="45" t="s">
        <v>321</v>
      </c>
      <c r="B91" s="51"/>
      <c r="C91" s="120">
        <f>SUBTOTAL(9,C85:C90)</f>
        <v>6903.41</v>
      </c>
      <c r="D91" s="121">
        <v>13484.78</v>
      </c>
      <c r="E91" s="122">
        <v>6419.07</v>
      </c>
      <c r="F91" s="123">
        <v>5524.02</v>
      </c>
      <c r="G91" s="137">
        <f t="shared" si="2"/>
        <v>32331.280000000002</v>
      </c>
    </row>
    <row r="92" spans="1:7" s="58" customFormat="1">
      <c r="A92" s="125"/>
      <c r="B92" s="125"/>
      <c r="C92" s="125"/>
      <c r="D92" s="127"/>
      <c r="E92" s="133"/>
      <c r="F92" s="123"/>
      <c r="G92" s="123"/>
    </row>
    <row r="93" spans="1:7" s="58" customFormat="1">
      <c r="A93" s="43" t="s">
        <v>427</v>
      </c>
      <c r="B93" s="51" t="s">
        <v>8</v>
      </c>
      <c r="C93" s="129">
        <v>0</v>
      </c>
      <c r="D93" s="124">
        <v>0</v>
      </c>
      <c r="E93" s="132">
        <v>0</v>
      </c>
      <c r="F93" s="123">
        <v>22949.759999999998</v>
      </c>
      <c r="G93" s="123">
        <f t="shared" si="2"/>
        <v>22949.759999999998</v>
      </c>
    </row>
    <row r="94" spans="1:7" s="58" customFormat="1">
      <c r="A94" s="43" t="s">
        <v>427</v>
      </c>
      <c r="B94" s="51" t="s">
        <v>10</v>
      </c>
      <c r="C94" s="129">
        <v>0</v>
      </c>
      <c r="D94" s="124">
        <v>0</v>
      </c>
      <c r="E94" s="132">
        <v>0</v>
      </c>
      <c r="F94" s="123">
        <v>0</v>
      </c>
      <c r="G94" s="123">
        <f t="shared" si="2"/>
        <v>0</v>
      </c>
    </row>
    <row r="95" spans="1:7" s="58" customFormat="1">
      <c r="A95" s="43" t="s">
        <v>427</v>
      </c>
      <c r="B95" s="51" t="s">
        <v>12</v>
      </c>
      <c r="C95" s="129">
        <v>0</v>
      </c>
      <c r="D95" s="124">
        <v>0</v>
      </c>
      <c r="E95" s="132">
        <v>0</v>
      </c>
      <c r="F95" s="123">
        <v>0</v>
      </c>
      <c r="G95" s="123">
        <f t="shared" si="2"/>
        <v>0</v>
      </c>
    </row>
    <row r="96" spans="1:7" s="58" customFormat="1">
      <c r="A96" s="43" t="s">
        <v>427</v>
      </c>
      <c r="B96" s="51" t="s">
        <v>14</v>
      </c>
      <c r="C96" s="129">
        <v>0</v>
      </c>
      <c r="D96" s="124">
        <v>0</v>
      </c>
      <c r="E96" s="132">
        <v>0</v>
      </c>
      <c r="F96" s="123">
        <v>0</v>
      </c>
      <c r="G96" s="123">
        <f t="shared" si="2"/>
        <v>0</v>
      </c>
    </row>
    <row r="97" spans="1:7" s="58" customFormat="1">
      <c r="A97" s="43" t="s">
        <v>427</v>
      </c>
      <c r="B97" s="51" t="s">
        <v>16</v>
      </c>
      <c r="C97" s="129">
        <v>0</v>
      </c>
      <c r="D97" s="124">
        <v>0</v>
      </c>
      <c r="E97" s="132">
        <v>0</v>
      </c>
      <c r="F97" s="123">
        <v>0</v>
      </c>
      <c r="G97" s="123">
        <f t="shared" si="2"/>
        <v>0</v>
      </c>
    </row>
    <row r="98" spans="1:7" s="58" customFormat="1">
      <c r="A98" s="45" t="s">
        <v>433</v>
      </c>
      <c r="B98" s="51"/>
      <c r="C98" s="129">
        <v>0</v>
      </c>
      <c r="D98" s="124">
        <v>0</v>
      </c>
      <c r="E98" s="132">
        <v>0</v>
      </c>
      <c r="F98" s="123">
        <v>22949.759999999998</v>
      </c>
      <c r="G98" s="137">
        <f t="shared" si="2"/>
        <v>22949.759999999998</v>
      </c>
    </row>
    <row r="99" spans="1:7" s="58" customFormat="1">
      <c r="A99" s="125"/>
      <c r="B99" s="125"/>
      <c r="C99" s="123"/>
      <c r="D99" s="126"/>
      <c r="E99" s="122"/>
      <c r="F99" s="123"/>
      <c r="G99" s="123" t="s">
        <v>562</v>
      </c>
    </row>
    <row r="100" spans="1:7" s="58" customFormat="1">
      <c r="A100" s="43" t="s">
        <v>531</v>
      </c>
      <c r="B100" s="51" t="s">
        <v>8</v>
      </c>
      <c r="C100" s="120">
        <v>6732.78</v>
      </c>
      <c r="D100" s="121">
        <v>4136.3</v>
      </c>
      <c r="E100" s="122">
        <v>3199.76</v>
      </c>
      <c r="F100" s="123">
        <v>2198.16</v>
      </c>
      <c r="G100" s="123">
        <f t="shared" si="2"/>
        <v>16267</v>
      </c>
    </row>
    <row r="101" spans="1:7" s="58" customFormat="1">
      <c r="A101" s="43" t="s">
        <v>531</v>
      </c>
      <c r="B101" s="51" t="s">
        <v>10</v>
      </c>
      <c r="C101" s="120">
        <v>0</v>
      </c>
      <c r="D101" s="124">
        <v>0</v>
      </c>
      <c r="E101" s="122">
        <v>0</v>
      </c>
      <c r="F101" s="123">
        <v>0</v>
      </c>
      <c r="G101" s="123">
        <f t="shared" si="2"/>
        <v>0</v>
      </c>
    </row>
    <row r="102" spans="1:7" s="58" customFormat="1">
      <c r="A102" s="43" t="s">
        <v>531</v>
      </c>
      <c r="B102" s="51" t="s">
        <v>12</v>
      </c>
      <c r="C102" s="120">
        <v>0</v>
      </c>
      <c r="D102" s="124">
        <v>0</v>
      </c>
      <c r="E102" s="122">
        <v>0</v>
      </c>
      <c r="F102" s="123">
        <v>0</v>
      </c>
      <c r="G102" s="123">
        <f t="shared" si="2"/>
        <v>0</v>
      </c>
    </row>
    <row r="103" spans="1:7" s="58" customFormat="1">
      <c r="A103" s="43" t="s">
        <v>531</v>
      </c>
      <c r="B103" s="51" t="s">
        <v>14</v>
      </c>
      <c r="C103" s="120">
        <v>137.02000000000001</v>
      </c>
      <c r="D103" s="124">
        <v>819.21</v>
      </c>
      <c r="E103" s="122">
        <v>403.85</v>
      </c>
      <c r="F103" s="123">
        <v>375.04</v>
      </c>
      <c r="G103" s="123">
        <f t="shared" si="2"/>
        <v>1735.12</v>
      </c>
    </row>
    <row r="104" spans="1:7" s="58" customFormat="1">
      <c r="A104" s="43" t="s">
        <v>531</v>
      </c>
      <c r="B104" s="51" t="s">
        <v>16</v>
      </c>
      <c r="C104" s="120">
        <v>0</v>
      </c>
      <c r="D104" s="124">
        <v>0</v>
      </c>
      <c r="E104" s="122">
        <v>0</v>
      </c>
      <c r="F104" s="123">
        <v>0</v>
      </c>
      <c r="G104" s="123">
        <f t="shared" si="2"/>
        <v>0</v>
      </c>
    </row>
    <row r="105" spans="1:7" s="58" customFormat="1">
      <c r="A105" s="45" t="s">
        <v>537</v>
      </c>
      <c r="B105" s="51"/>
      <c r="C105" s="120">
        <f>SUBTOTAL(9,C100:C104)</f>
        <v>6869.8</v>
      </c>
      <c r="D105" s="121">
        <v>4955.51</v>
      </c>
      <c r="E105" s="122">
        <v>3603.61</v>
      </c>
      <c r="F105" s="123">
        <v>2573.1999999999998</v>
      </c>
      <c r="G105" s="137">
        <f t="shared" si="2"/>
        <v>18002.120000000003</v>
      </c>
    </row>
    <row r="106" spans="1:7" s="58" customFormat="1">
      <c r="A106" s="125"/>
      <c r="B106" s="125"/>
      <c r="C106" s="125"/>
      <c r="D106" s="126"/>
      <c r="E106" s="122"/>
      <c r="F106" s="123"/>
      <c r="G106" s="123" t="s">
        <v>562</v>
      </c>
    </row>
    <row r="107" spans="1:7" s="58" customFormat="1">
      <c r="A107" s="43" t="s">
        <v>475</v>
      </c>
      <c r="B107" s="51" t="s">
        <v>8</v>
      </c>
      <c r="C107" s="120">
        <v>4013.48</v>
      </c>
      <c r="D107" s="121">
        <v>6108.54</v>
      </c>
      <c r="E107" s="122">
        <v>0</v>
      </c>
      <c r="F107" s="123">
        <v>20608.02</v>
      </c>
      <c r="G107" s="123">
        <f t="shared" si="2"/>
        <v>30730.04</v>
      </c>
    </row>
    <row r="108" spans="1:7" s="58" customFormat="1">
      <c r="A108" s="43" t="s">
        <v>475</v>
      </c>
      <c r="B108" s="51" t="s">
        <v>10</v>
      </c>
      <c r="C108" s="120">
        <v>0</v>
      </c>
      <c r="D108" s="124">
        <v>0</v>
      </c>
      <c r="E108" s="122">
        <v>6354.92</v>
      </c>
      <c r="F108" s="123">
        <v>0</v>
      </c>
      <c r="G108" s="123">
        <f t="shared" si="2"/>
        <v>6354.92</v>
      </c>
    </row>
    <row r="109" spans="1:7" s="58" customFormat="1">
      <c r="A109" s="43" t="s">
        <v>475</v>
      </c>
      <c r="B109" s="51" t="s">
        <v>12</v>
      </c>
      <c r="C109" s="120">
        <v>0</v>
      </c>
      <c r="D109" s="124">
        <v>0</v>
      </c>
      <c r="E109" s="122">
        <v>0</v>
      </c>
      <c r="F109" s="123">
        <v>0</v>
      </c>
      <c r="G109" s="123">
        <f t="shared" si="2"/>
        <v>0</v>
      </c>
    </row>
    <row r="110" spans="1:7" s="58" customFormat="1">
      <c r="A110" s="43" t="s">
        <v>475</v>
      </c>
      <c r="B110" s="51" t="s">
        <v>14</v>
      </c>
      <c r="C110" s="120">
        <v>211.21</v>
      </c>
      <c r="D110" s="124">
        <v>836.52</v>
      </c>
      <c r="E110" s="122">
        <v>334.61</v>
      </c>
      <c r="F110" s="123">
        <v>333.06</v>
      </c>
      <c r="G110" s="123">
        <f t="shared" si="2"/>
        <v>1715.4</v>
      </c>
    </row>
    <row r="111" spans="1:7" s="58" customFormat="1">
      <c r="A111" s="43" t="s">
        <v>475</v>
      </c>
      <c r="B111" s="51" t="s">
        <v>16</v>
      </c>
      <c r="C111" s="120">
        <v>0</v>
      </c>
      <c r="D111" s="124">
        <v>0</v>
      </c>
      <c r="E111" s="122">
        <v>0</v>
      </c>
      <c r="F111" s="123">
        <v>0</v>
      </c>
      <c r="G111" s="123">
        <f t="shared" si="2"/>
        <v>0</v>
      </c>
    </row>
    <row r="112" spans="1:7" s="58" customFormat="1">
      <c r="A112" s="45" t="s">
        <v>481</v>
      </c>
      <c r="B112" s="51"/>
      <c r="C112" s="120">
        <f>SUBTOTAL(9,C107:C111)</f>
        <v>4224.6899999999996</v>
      </c>
      <c r="D112" s="167">
        <v>6945.06</v>
      </c>
      <c r="E112" s="122">
        <v>6689.53</v>
      </c>
      <c r="F112" s="123">
        <v>20941.080000000002</v>
      </c>
      <c r="G112" s="137">
        <f t="shared" si="2"/>
        <v>38800.36</v>
      </c>
    </row>
    <row r="113" spans="1:8" s="58" customFormat="1">
      <c r="A113" s="127"/>
      <c r="B113" s="127"/>
      <c r="C113" s="153"/>
      <c r="D113" s="127"/>
      <c r="E113" s="133"/>
      <c r="F113" s="153"/>
      <c r="G113" s="153" t="s">
        <v>562</v>
      </c>
      <c r="H113" s="86"/>
    </row>
    <row r="114" spans="1:8" s="58" customFormat="1">
      <c r="A114" s="127"/>
      <c r="B114" s="127"/>
      <c r="C114" s="153"/>
      <c r="D114" s="127"/>
      <c r="E114" s="133"/>
      <c r="F114" s="153"/>
      <c r="G114" s="153"/>
      <c r="H114" s="86"/>
    </row>
    <row r="115" spans="1:8" s="58" customFormat="1">
      <c r="A115" s="127"/>
      <c r="B115" s="127"/>
      <c r="C115" s="153"/>
      <c r="D115" s="127"/>
      <c r="E115" s="133"/>
      <c r="F115" s="153"/>
      <c r="G115" s="153"/>
      <c r="H115" s="86"/>
    </row>
    <row r="116" spans="1:8" s="58" customFormat="1">
      <c r="A116" s="127"/>
      <c r="B116" s="127"/>
      <c r="C116" s="153"/>
      <c r="D116" s="127"/>
      <c r="E116" s="133"/>
      <c r="F116" s="153"/>
      <c r="G116" s="153"/>
      <c r="H116" s="86"/>
    </row>
    <row r="117" spans="1:8" s="58" customFormat="1">
      <c r="A117" s="43" t="s">
        <v>291</v>
      </c>
      <c r="B117" s="51" t="s">
        <v>8</v>
      </c>
      <c r="C117" s="120">
        <v>1114.06</v>
      </c>
      <c r="D117" s="156">
        <v>472.23</v>
      </c>
      <c r="E117" s="122">
        <v>8167.99</v>
      </c>
      <c r="F117" s="123">
        <v>8764.69</v>
      </c>
      <c r="G117" s="123">
        <f t="shared" si="2"/>
        <v>18518.97</v>
      </c>
    </row>
    <row r="118" spans="1:8" s="58" customFormat="1">
      <c r="A118" s="157" t="s">
        <v>291</v>
      </c>
      <c r="B118" s="158" t="s">
        <v>10</v>
      </c>
      <c r="C118" s="159">
        <v>0</v>
      </c>
      <c r="D118" s="162">
        <v>0</v>
      </c>
      <c r="E118" s="148">
        <v>0</v>
      </c>
      <c r="F118" s="149">
        <v>0</v>
      </c>
      <c r="G118" s="149">
        <f t="shared" si="2"/>
        <v>0</v>
      </c>
    </row>
    <row r="119" spans="1:8" s="58" customFormat="1">
      <c r="A119" s="43" t="s">
        <v>291</v>
      </c>
      <c r="B119" s="51" t="s">
        <v>12</v>
      </c>
      <c r="C119" s="120">
        <v>0</v>
      </c>
      <c r="D119" s="124">
        <v>0</v>
      </c>
      <c r="E119" s="122">
        <v>0</v>
      </c>
      <c r="F119" s="123">
        <v>0</v>
      </c>
      <c r="G119" s="123">
        <f t="shared" si="2"/>
        <v>0</v>
      </c>
    </row>
    <row r="120" spans="1:8" s="58" customFormat="1">
      <c r="A120" s="43" t="s">
        <v>291</v>
      </c>
      <c r="B120" s="51" t="s">
        <v>14</v>
      </c>
      <c r="C120" s="120">
        <v>0</v>
      </c>
      <c r="D120" s="124">
        <v>0</v>
      </c>
      <c r="E120" s="122">
        <v>0</v>
      </c>
      <c r="F120" s="123">
        <v>0</v>
      </c>
      <c r="G120" s="123">
        <f t="shared" si="2"/>
        <v>0</v>
      </c>
    </row>
    <row r="121" spans="1:8" s="58" customFormat="1">
      <c r="A121" s="43" t="s">
        <v>291</v>
      </c>
      <c r="B121" s="51" t="s">
        <v>16</v>
      </c>
      <c r="C121" s="120">
        <v>0</v>
      </c>
      <c r="D121" s="124">
        <v>0</v>
      </c>
      <c r="E121" s="122">
        <v>0</v>
      </c>
      <c r="F121" s="123">
        <v>0</v>
      </c>
      <c r="G121" s="123">
        <f t="shared" si="2"/>
        <v>0</v>
      </c>
    </row>
    <row r="122" spans="1:8" s="58" customFormat="1">
      <c r="A122" s="45" t="s">
        <v>297</v>
      </c>
      <c r="B122" s="51"/>
      <c r="C122" s="120">
        <f>SUBTOTAL(9,C113:C121)</f>
        <v>1114.06</v>
      </c>
      <c r="D122" s="124">
        <v>472.23</v>
      </c>
      <c r="E122" s="122">
        <v>8167.99</v>
      </c>
      <c r="F122" s="123">
        <v>8764.69</v>
      </c>
      <c r="G122" s="137">
        <f t="shared" si="2"/>
        <v>18518.97</v>
      </c>
    </row>
    <row r="123" spans="1:8" s="58" customFormat="1">
      <c r="A123" s="125"/>
      <c r="B123" s="125"/>
      <c r="C123" s="125"/>
      <c r="D123" s="127"/>
      <c r="E123" s="122"/>
      <c r="F123" s="123"/>
      <c r="G123" s="123"/>
    </row>
    <row r="124" spans="1:8" s="58" customFormat="1">
      <c r="A124" s="43" t="s">
        <v>363</v>
      </c>
      <c r="B124" s="51" t="s">
        <v>8</v>
      </c>
      <c r="C124" s="120">
        <v>1791.72</v>
      </c>
      <c r="D124" s="124">
        <v>273.87</v>
      </c>
      <c r="E124" s="122">
        <v>1086.21</v>
      </c>
      <c r="F124" s="123">
        <v>1876.32</v>
      </c>
      <c r="G124" s="123">
        <f t="shared" si="2"/>
        <v>5028.12</v>
      </c>
    </row>
    <row r="125" spans="1:8" s="58" customFormat="1">
      <c r="A125" s="43" t="s">
        <v>363</v>
      </c>
      <c r="B125" s="51" t="s">
        <v>10</v>
      </c>
      <c r="C125" s="120">
        <v>0</v>
      </c>
      <c r="D125" s="124">
        <v>0</v>
      </c>
      <c r="E125" s="122">
        <v>0</v>
      </c>
      <c r="F125" s="123">
        <v>0</v>
      </c>
      <c r="G125" s="123">
        <f t="shared" si="2"/>
        <v>0</v>
      </c>
    </row>
    <row r="126" spans="1:8" s="58" customFormat="1">
      <c r="A126" s="43" t="s">
        <v>363</v>
      </c>
      <c r="B126" s="51" t="s">
        <v>12</v>
      </c>
      <c r="C126" s="120">
        <v>0</v>
      </c>
      <c r="D126" s="124">
        <v>0</v>
      </c>
      <c r="E126" s="122">
        <v>0</v>
      </c>
      <c r="F126" s="123">
        <v>0</v>
      </c>
      <c r="G126" s="123">
        <f t="shared" si="2"/>
        <v>0</v>
      </c>
    </row>
    <row r="127" spans="1:8" s="58" customFormat="1">
      <c r="A127" s="43" t="s">
        <v>363</v>
      </c>
      <c r="B127" s="51" t="s">
        <v>14</v>
      </c>
      <c r="C127" s="120">
        <v>0</v>
      </c>
      <c r="D127" s="124">
        <v>0</v>
      </c>
      <c r="E127" s="122">
        <v>0</v>
      </c>
      <c r="F127" s="123">
        <v>0</v>
      </c>
      <c r="G127" s="123">
        <f t="shared" si="2"/>
        <v>0</v>
      </c>
    </row>
    <row r="128" spans="1:8" s="58" customFormat="1">
      <c r="A128" s="43" t="s">
        <v>363</v>
      </c>
      <c r="B128" s="51" t="s">
        <v>16</v>
      </c>
      <c r="C128" s="120">
        <v>0</v>
      </c>
      <c r="D128" s="124">
        <v>0</v>
      </c>
      <c r="E128" s="122">
        <v>0</v>
      </c>
      <c r="F128" s="123">
        <v>0</v>
      </c>
      <c r="G128" s="123">
        <f t="shared" si="2"/>
        <v>0</v>
      </c>
    </row>
    <row r="129" spans="1:7" s="58" customFormat="1">
      <c r="A129" s="45" t="s">
        <v>369</v>
      </c>
      <c r="B129" s="51"/>
      <c r="C129" s="120">
        <f>SUBTOTAL(9,C123:C128)</f>
        <v>1791.72</v>
      </c>
      <c r="D129" s="124">
        <v>273.87</v>
      </c>
      <c r="E129" s="122">
        <v>1086.21</v>
      </c>
      <c r="F129" s="123">
        <v>1876.32</v>
      </c>
      <c r="G129" s="137">
        <f t="shared" si="2"/>
        <v>5028.12</v>
      </c>
    </row>
    <row r="130" spans="1:7" s="58" customFormat="1">
      <c r="A130" s="125"/>
      <c r="B130" s="125"/>
      <c r="C130" s="128"/>
      <c r="D130" s="126"/>
      <c r="E130" s="122"/>
      <c r="F130" s="123"/>
      <c r="G130" s="123" t="s">
        <v>562</v>
      </c>
    </row>
    <row r="131" spans="1:7" s="58" customFormat="1">
      <c r="A131" s="43" t="s">
        <v>355</v>
      </c>
      <c r="B131" s="51" t="s">
        <v>8</v>
      </c>
      <c r="C131" s="120">
        <v>4356.29</v>
      </c>
      <c r="D131" s="121">
        <v>4074.92</v>
      </c>
      <c r="E131" s="122">
        <v>2911.74</v>
      </c>
      <c r="F131" s="123">
        <v>748.14</v>
      </c>
      <c r="G131" s="123">
        <f t="shared" si="2"/>
        <v>12091.089999999998</v>
      </c>
    </row>
    <row r="132" spans="1:7" s="58" customFormat="1">
      <c r="A132" s="43" t="s">
        <v>355</v>
      </c>
      <c r="B132" s="51" t="s">
        <v>10</v>
      </c>
      <c r="C132" s="120">
        <v>0</v>
      </c>
      <c r="D132" s="121">
        <v>4983.51</v>
      </c>
      <c r="E132" s="122">
        <v>0</v>
      </c>
      <c r="F132" s="123">
        <v>0</v>
      </c>
      <c r="G132" s="123">
        <f t="shared" si="2"/>
        <v>4983.51</v>
      </c>
    </row>
    <row r="133" spans="1:7" s="58" customFormat="1">
      <c r="A133" s="43" t="s">
        <v>355</v>
      </c>
      <c r="B133" s="51" t="s">
        <v>12</v>
      </c>
      <c r="C133" s="120">
        <v>0</v>
      </c>
      <c r="D133" s="124">
        <v>0</v>
      </c>
      <c r="E133" s="122">
        <v>0</v>
      </c>
      <c r="F133" s="123">
        <v>0</v>
      </c>
      <c r="G133" s="123">
        <f t="shared" si="2"/>
        <v>0</v>
      </c>
    </row>
    <row r="134" spans="1:7" s="58" customFormat="1">
      <c r="A134" s="43" t="s">
        <v>355</v>
      </c>
      <c r="B134" s="51" t="s">
        <v>14</v>
      </c>
      <c r="C134" s="120">
        <v>57.27</v>
      </c>
      <c r="D134" s="124">
        <v>0</v>
      </c>
      <c r="E134" s="122">
        <v>42.84</v>
      </c>
      <c r="F134" s="123">
        <v>138.47999999999999</v>
      </c>
      <c r="G134" s="123">
        <f t="shared" si="2"/>
        <v>238.59</v>
      </c>
    </row>
    <row r="135" spans="1:7" s="58" customFormat="1">
      <c r="A135" s="43" t="s">
        <v>355</v>
      </c>
      <c r="B135" s="51" t="s">
        <v>16</v>
      </c>
      <c r="C135" s="120">
        <v>0</v>
      </c>
      <c r="D135" s="124">
        <v>0</v>
      </c>
      <c r="E135" s="122">
        <v>0</v>
      </c>
      <c r="F135" s="123">
        <v>0</v>
      </c>
      <c r="G135" s="123">
        <f t="shared" si="2"/>
        <v>0</v>
      </c>
    </row>
    <row r="136" spans="1:7" s="58" customFormat="1">
      <c r="A136" s="45" t="s">
        <v>361</v>
      </c>
      <c r="B136" s="51"/>
      <c r="C136" s="120">
        <v>4413.5600000000004</v>
      </c>
      <c r="D136" s="121">
        <v>9058.43</v>
      </c>
      <c r="E136" s="122">
        <v>2954.58</v>
      </c>
      <c r="F136" s="123">
        <v>886.62</v>
      </c>
      <c r="G136" s="137">
        <f t="shared" si="2"/>
        <v>17313.189999999999</v>
      </c>
    </row>
    <row r="137" spans="1:7" s="58" customFormat="1">
      <c r="A137" s="125"/>
      <c r="B137" s="125"/>
      <c r="C137" s="128"/>
      <c r="D137" s="126"/>
      <c r="E137" s="122"/>
      <c r="F137" s="123"/>
      <c r="G137" s="123" t="s">
        <v>562</v>
      </c>
    </row>
    <row r="138" spans="1:7" s="58" customFormat="1">
      <c r="A138" s="43" t="s">
        <v>259</v>
      </c>
      <c r="B138" s="51" t="s">
        <v>8</v>
      </c>
      <c r="C138" s="120">
        <v>4173.49</v>
      </c>
      <c r="D138" s="124">
        <v>372.93</v>
      </c>
      <c r="E138" s="122">
        <v>1700.97</v>
      </c>
      <c r="F138" s="123">
        <v>3279.31</v>
      </c>
      <c r="G138" s="123">
        <f t="shared" si="2"/>
        <v>9526.7000000000007</v>
      </c>
    </row>
    <row r="139" spans="1:7" s="58" customFormat="1">
      <c r="A139" s="43" t="s">
        <v>259</v>
      </c>
      <c r="B139" s="51" t="s">
        <v>10</v>
      </c>
      <c r="C139" s="120">
        <v>0</v>
      </c>
      <c r="D139" s="124">
        <v>0</v>
      </c>
      <c r="E139" s="122">
        <v>63.73</v>
      </c>
      <c r="F139" s="123">
        <v>0</v>
      </c>
      <c r="G139" s="123">
        <f t="shared" si="2"/>
        <v>63.73</v>
      </c>
    </row>
    <row r="140" spans="1:7" s="58" customFormat="1">
      <c r="A140" s="43" t="s">
        <v>259</v>
      </c>
      <c r="B140" s="51" t="s">
        <v>12</v>
      </c>
      <c r="C140" s="120">
        <v>25972.26</v>
      </c>
      <c r="D140" s="121">
        <v>6297.32</v>
      </c>
      <c r="E140" s="122">
        <v>11455.42</v>
      </c>
      <c r="F140" s="123">
        <v>20834.86</v>
      </c>
      <c r="G140" s="123">
        <f t="shared" si="2"/>
        <v>64559.86</v>
      </c>
    </row>
    <row r="141" spans="1:7" s="58" customFormat="1">
      <c r="A141" s="43" t="s">
        <v>259</v>
      </c>
      <c r="B141" s="51" t="s">
        <v>14</v>
      </c>
      <c r="C141" s="120">
        <v>0</v>
      </c>
      <c r="D141" s="124">
        <v>0</v>
      </c>
      <c r="E141" s="122">
        <v>0</v>
      </c>
      <c r="F141" s="123">
        <v>0</v>
      </c>
      <c r="G141" s="123">
        <f t="shared" si="2"/>
        <v>0</v>
      </c>
    </row>
    <row r="142" spans="1:7" s="58" customFormat="1">
      <c r="A142" s="43" t="s">
        <v>259</v>
      </c>
      <c r="B142" s="51" t="s">
        <v>16</v>
      </c>
      <c r="C142" s="120">
        <v>208.03</v>
      </c>
      <c r="D142" s="124">
        <v>892.25</v>
      </c>
      <c r="E142" s="122">
        <v>44.02</v>
      </c>
      <c r="F142" s="123">
        <v>870.74</v>
      </c>
      <c r="G142" s="123">
        <f t="shared" si="2"/>
        <v>2015.04</v>
      </c>
    </row>
    <row r="143" spans="1:7" s="58" customFormat="1">
      <c r="A143" s="45" t="s">
        <v>265</v>
      </c>
      <c r="B143" s="51"/>
      <c r="C143" s="120">
        <v>30353.78</v>
      </c>
      <c r="D143" s="121">
        <v>7562.5</v>
      </c>
      <c r="E143" s="122">
        <v>13264.14</v>
      </c>
      <c r="F143" s="123">
        <v>24984.91</v>
      </c>
      <c r="G143" s="137">
        <f t="shared" si="2"/>
        <v>76165.33</v>
      </c>
    </row>
    <row r="144" spans="1:7" s="58" customFormat="1">
      <c r="A144" s="125"/>
      <c r="B144" s="125"/>
      <c r="C144" s="128"/>
      <c r="D144" s="126"/>
      <c r="E144" s="122"/>
      <c r="F144" s="123"/>
      <c r="G144" s="123" t="s">
        <v>562</v>
      </c>
    </row>
    <row r="145" spans="1:8" s="58" customFormat="1">
      <c r="A145" s="43" t="s">
        <v>435</v>
      </c>
      <c r="B145" s="51" t="s">
        <v>8</v>
      </c>
      <c r="C145" s="120">
        <v>5357.4</v>
      </c>
      <c r="D145" s="121">
        <v>4980.7299999999996</v>
      </c>
      <c r="E145" s="122">
        <v>3992.86</v>
      </c>
      <c r="F145" s="123">
        <v>2756.03</v>
      </c>
      <c r="G145" s="123">
        <f t="shared" si="2"/>
        <v>17087.02</v>
      </c>
    </row>
    <row r="146" spans="1:8" s="58" customFormat="1">
      <c r="A146" s="43" t="s">
        <v>435</v>
      </c>
      <c r="B146" s="51" t="s">
        <v>10</v>
      </c>
      <c r="C146" s="120">
        <v>0</v>
      </c>
      <c r="D146" s="124">
        <v>0</v>
      </c>
      <c r="E146" s="122">
        <v>0</v>
      </c>
      <c r="F146" s="123">
        <v>0</v>
      </c>
      <c r="G146" s="123">
        <f t="shared" si="2"/>
        <v>0</v>
      </c>
    </row>
    <row r="147" spans="1:8" s="58" customFormat="1">
      <c r="A147" s="43" t="s">
        <v>435</v>
      </c>
      <c r="B147" s="51" t="s">
        <v>12</v>
      </c>
      <c r="C147" s="120">
        <v>0</v>
      </c>
      <c r="D147" s="124">
        <v>0</v>
      </c>
      <c r="E147" s="122">
        <v>70.349999999999994</v>
      </c>
      <c r="F147" s="123">
        <v>0</v>
      </c>
      <c r="G147" s="123">
        <f t="shared" ref="G147:G198" si="3">SUM(C147:F147)</f>
        <v>70.349999999999994</v>
      </c>
    </row>
    <row r="148" spans="1:8" s="58" customFormat="1">
      <c r="A148" s="43" t="s">
        <v>435</v>
      </c>
      <c r="B148" s="51" t="s">
        <v>14</v>
      </c>
      <c r="C148" s="120">
        <v>0</v>
      </c>
      <c r="D148" s="124">
        <v>0</v>
      </c>
      <c r="E148" s="122">
        <v>0</v>
      </c>
      <c r="F148" s="123">
        <v>0</v>
      </c>
      <c r="G148" s="123">
        <f t="shared" si="3"/>
        <v>0</v>
      </c>
    </row>
    <row r="149" spans="1:8" s="58" customFormat="1">
      <c r="A149" s="155" t="s">
        <v>435</v>
      </c>
      <c r="B149" s="143" t="s">
        <v>16</v>
      </c>
      <c r="C149" s="144">
        <v>276.2</v>
      </c>
      <c r="D149" s="145">
        <v>0</v>
      </c>
      <c r="E149" s="146">
        <v>634.6</v>
      </c>
      <c r="F149" s="147">
        <v>553.17999999999995</v>
      </c>
      <c r="G149" s="147">
        <f t="shared" si="3"/>
        <v>1463.98</v>
      </c>
    </row>
    <row r="150" spans="1:8" s="58" customFormat="1">
      <c r="A150" s="45" t="s">
        <v>441</v>
      </c>
      <c r="B150" s="51"/>
      <c r="C150" s="120">
        <v>5633.6</v>
      </c>
      <c r="D150" s="163">
        <v>4980.7299999999996</v>
      </c>
      <c r="E150" s="122">
        <v>4697.8100000000004</v>
      </c>
      <c r="F150" s="123">
        <v>3309.21</v>
      </c>
      <c r="G150" s="137">
        <f t="shared" si="3"/>
        <v>18621.349999999999</v>
      </c>
    </row>
    <row r="151" spans="1:8" s="58" customFormat="1">
      <c r="A151" s="127"/>
      <c r="B151" s="127"/>
      <c r="C151" s="153"/>
      <c r="D151" s="127"/>
      <c r="E151" s="133"/>
      <c r="F151" s="153"/>
      <c r="G151" s="153"/>
      <c r="H151" s="86"/>
    </row>
    <row r="152" spans="1:8" s="58" customFormat="1">
      <c r="A152" s="127"/>
      <c r="B152" s="127"/>
      <c r="C152" s="153"/>
      <c r="D152" s="127"/>
      <c r="E152" s="133"/>
      <c r="F152" s="153"/>
      <c r="G152" s="153"/>
      <c r="H152" s="86"/>
    </row>
    <row r="153" spans="1:8" s="58" customFormat="1">
      <c r="A153" s="127"/>
      <c r="B153" s="127"/>
      <c r="C153" s="153"/>
      <c r="D153" s="127"/>
      <c r="E153" s="133"/>
      <c r="F153" s="153"/>
      <c r="G153" s="153"/>
      <c r="H153" s="86"/>
    </row>
    <row r="154" spans="1:8" s="58" customFormat="1">
      <c r="A154" s="127"/>
      <c r="B154" s="127"/>
      <c r="C154" s="153"/>
      <c r="D154" s="127"/>
      <c r="E154" s="133"/>
      <c r="F154" s="153"/>
      <c r="G154" s="153"/>
      <c r="H154" s="86"/>
    </row>
    <row r="155" spans="1:8" s="58" customFormat="1">
      <c r="A155" s="43" t="s">
        <v>179</v>
      </c>
      <c r="B155" s="51" t="s">
        <v>8</v>
      </c>
      <c r="C155" s="120">
        <v>21512.79</v>
      </c>
      <c r="D155" s="163">
        <v>5623.94</v>
      </c>
      <c r="E155" s="122">
        <v>13837</v>
      </c>
      <c r="F155" s="123">
        <v>12880.88</v>
      </c>
      <c r="G155" s="123">
        <f t="shared" si="3"/>
        <v>53854.609999999993</v>
      </c>
    </row>
    <row r="156" spans="1:8" s="58" customFormat="1">
      <c r="A156" s="157" t="s">
        <v>179</v>
      </c>
      <c r="B156" s="158" t="s">
        <v>10</v>
      </c>
      <c r="C156" s="159">
        <v>1509.05</v>
      </c>
      <c r="D156" s="162">
        <v>0</v>
      </c>
      <c r="E156" s="148">
        <v>1321.37</v>
      </c>
      <c r="F156" s="149">
        <v>880.38</v>
      </c>
      <c r="G156" s="149">
        <f t="shared" si="3"/>
        <v>3710.8</v>
      </c>
    </row>
    <row r="157" spans="1:8" s="58" customFormat="1">
      <c r="A157" s="43" t="s">
        <v>179</v>
      </c>
      <c r="B157" s="51" t="s">
        <v>12</v>
      </c>
      <c r="C157" s="120">
        <v>3705.52</v>
      </c>
      <c r="D157" s="121">
        <v>2106.6799999999998</v>
      </c>
      <c r="E157" s="122">
        <v>5662.54</v>
      </c>
      <c r="F157" s="123">
        <v>2586.48</v>
      </c>
      <c r="G157" s="123">
        <f t="shared" si="3"/>
        <v>14061.22</v>
      </c>
    </row>
    <row r="158" spans="1:8" s="58" customFormat="1">
      <c r="A158" s="43" t="s">
        <v>179</v>
      </c>
      <c r="B158" s="51" t="s">
        <v>14</v>
      </c>
      <c r="C158" s="120">
        <v>4895.3999999999996</v>
      </c>
      <c r="D158" s="124">
        <v>559.61</v>
      </c>
      <c r="E158" s="122">
        <v>2817</v>
      </c>
      <c r="F158" s="123">
        <v>2123.11</v>
      </c>
      <c r="G158" s="123">
        <f t="shared" si="3"/>
        <v>10395.119999999999</v>
      </c>
    </row>
    <row r="159" spans="1:8" s="58" customFormat="1">
      <c r="A159" s="43" t="s">
        <v>179</v>
      </c>
      <c r="B159" s="51" t="s">
        <v>16</v>
      </c>
      <c r="C159" s="120">
        <v>1350.38</v>
      </c>
      <c r="D159" s="124">
        <v>214.27</v>
      </c>
      <c r="E159" s="122">
        <v>422.99</v>
      </c>
      <c r="F159" s="123">
        <v>326.95999999999998</v>
      </c>
      <c r="G159" s="123">
        <f t="shared" si="3"/>
        <v>2314.6</v>
      </c>
    </row>
    <row r="160" spans="1:8" s="58" customFormat="1">
      <c r="A160" s="45" t="s">
        <v>185</v>
      </c>
      <c r="B160" s="51"/>
      <c r="C160" s="120">
        <v>32973.14</v>
      </c>
      <c r="D160" s="121">
        <v>8504.5</v>
      </c>
      <c r="E160" s="122">
        <v>24060.9</v>
      </c>
      <c r="F160" s="123">
        <v>18797.810000000001</v>
      </c>
      <c r="G160" s="137">
        <f t="shared" si="3"/>
        <v>84336.35</v>
      </c>
    </row>
    <row r="161" spans="1:7" s="58" customFormat="1">
      <c r="A161" s="125"/>
      <c r="B161" s="125"/>
      <c r="C161" s="123"/>
      <c r="D161" s="126"/>
      <c r="E161" s="122"/>
      <c r="F161" s="123"/>
      <c r="G161" s="123" t="s">
        <v>562</v>
      </c>
    </row>
    <row r="162" spans="1:7" s="58" customFormat="1">
      <c r="A162" s="43" t="s">
        <v>379</v>
      </c>
      <c r="B162" s="51" t="s">
        <v>8</v>
      </c>
      <c r="C162" s="120">
        <v>170.72</v>
      </c>
      <c r="D162" s="121">
        <v>2709.27</v>
      </c>
      <c r="E162" s="122">
        <v>3564.66</v>
      </c>
      <c r="F162" s="123">
        <v>0</v>
      </c>
      <c r="G162" s="123">
        <f t="shared" si="3"/>
        <v>6444.65</v>
      </c>
    </row>
    <row r="163" spans="1:7" s="58" customFormat="1">
      <c r="A163" s="43" t="s">
        <v>379</v>
      </c>
      <c r="B163" s="51" t="s">
        <v>10</v>
      </c>
      <c r="C163" s="120">
        <v>0</v>
      </c>
      <c r="D163" s="124">
        <v>0</v>
      </c>
      <c r="E163" s="122">
        <v>0</v>
      </c>
      <c r="F163" s="123">
        <v>0</v>
      </c>
      <c r="G163" s="123">
        <f>SUM(C163:F163)</f>
        <v>0</v>
      </c>
    </row>
    <row r="164" spans="1:7" s="58" customFormat="1">
      <c r="A164" s="43" t="s">
        <v>379</v>
      </c>
      <c r="B164" s="51" t="s">
        <v>12</v>
      </c>
      <c r="C164" s="120">
        <v>106.23</v>
      </c>
      <c r="D164" s="124">
        <v>201</v>
      </c>
      <c r="E164" s="122">
        <v>114.08</v>
      </c>
      <c r="F164" s="123">
        <v>0</v>
      </c>
      <c r="G164" s="123">
        <f t="shared" si="3"/>
        <v>421.31</v>
      </c>
    </row>
    <row r="165" spans="1:7" s="58" customFormat="1">
      <c r="A165" s="43" t="s">
        <v>379</v>
      </c>
      <c r="B165" s="51" t="s">
        <v>14</v>
      </c>
      <c r="C165" s="120">
        <v>327.32</v>
      </c>
      <c r="D165" s="124">
        <v>46.16</v>
      </c>
      <c r="E165" s="122">
        <v>69.239999999999995</v>
      </c>
      <c r="F165" s="123">
        <v>243.77</v>
      </c>
      <c r="G165" s="123">
        <f t="shared" si="3"/>
        <v>686.49</v>
      </c>
    </row>
    <row r="166" spans="1:7" s="58" customFormat="1">
      <c r="A166" s="43" t="s">
        <v>379</v>
      </c>
      <c r="B166" s="51" t="s">
        <v>16</v>
      </c>
      <c r="C166" s="120">
        <v>0</v>
      </c>
      <c r="D166" s="124">
        <v>0</v>
      </c>
      <c r="E166" s="122">
        <v>0</v>
      </c>
      <c r="F166" s="123">
        <v>0</v>
      </c>
      <c r="G166" s="123">
        <f t="shared" si="3"/>
        <v>0</v>
      </c>
    </row>
    <row r="167" spans="1:7" s="58" customFormat="1">
      <c r="A167" s="45" t="s">
        <v>385</v>
      </c>
      <c r="B167" s="51"/>
      <c r="C167" s="123">
        <v>604.27</v>
      </c>
      <c r="D167" s="121">
        <v>2956.43</v>
      </c>
      <c r="E167" s="122">
        <v>3747.98</v>
      </c>
      <c r="F167" s="123">
        <v>243.77</v>
      </c>
      <c r="G167" s="137">
        <f t="shared" si="3"/>
        <v>7552.4500000000007</v>
      </c>
    </row>
    <row r="168" spans="1:7" s="58" customFormat="1">
      <c r="A168" s="125"/>
      <c r="B168" s="125"/>
      <c r="C168" s="123"/>
      <c r="D168" s="126"/>
      <c r="E168" s="122"/>
      <c r="F168" s="123"/>
      <c r="G168" s="123" t="s">
        <v>562</v>
      </c>
    </row>
    <row r="169" spans="1:7" s="58" customFormat="1">
      <c r="A169" s="43" t="s">
        <v>395</v>
      </c>
      <c r="B169" s="51" t="s">
        <v>8</v>
      </c>
      <c r="C169" s="120">
        <v>1311.02</v>
      </c>
      <c r="D169" s="121">
        <v>3552.31</v>
      </c>
      <c r="E169" s="122">
        <v>2839.52</v>
      </c>
      <c r="F169" s="123">
        <v>3407.83</v>
      </c>
      <c r="G169" s="123">
        <f t="shared" si="3"/>
        <v>11110.68</v>
      </c>
    </row>
    <row r="170" spans="1:7" s="58" customFormat="1">
      <c r="A170" s="43" t="s">
        <v>395</v>
      </c>
      <c r="B170" s="51" t="s">
        <v>10</v>
      </c>
      <c r="C170" s="120">
        <v>62.91</v>
      </c>
      <c r="D170" s="124">
        <v>499.73</v>
      </c>
      <c r="E170" s="122">
        <v>126.55</v>
      </c>
      <c r="F170" s="123">
        <v>74.55</v>
      </c>
      <c r="G170" s="123">
        <f t="shared" si="3"/>
        <v>763.7399999999999</v>
      </c>
    </row>
    <row r="171" spans="1:7" s="58" customFormat="1">
      <c r="A171" s="43" t="s">
        <v>395</v>
      </c>
      <c r="B171" s="51" t="s">
        <v>12</v>
      </c>
      <c r="C171" s="120">
        <v>0</v>
      </c>
      <c r="D171" s="124">
        <v>14.88</v>
      </c>
      <c r="E171" s="122">
        <v>2.4500000000000002</v>
      </c>
      <c r="F171" s="123">
        <v>1.47</v>
      </c>
      <c r="G171" s="123">
        <f t="shared" si="3"/>
        <v>18.8</v>
      </c>
    </row>
    <row r="172" spans="1:7" s="58" customFormat="1">
      <c r="A172" s="43" t="s">
        <v>395</v>
      </c>
      <c r="B172" s="51" t="s">
        <v>14</v>
      </c>
      <c r="C172" s="120">
        <v>19.11</v>
      </c>
      <c r="D172" s="124">
        <v>47.78</v>
      </c>
      <c r="E172" s="122">
        <v>0</v>
      </c>
      <c r="F172" s="123">
        <v>0</v>
      </c>
      <c r="G172" s="123">
        <f t="shared" si="3"/>
        <v>66.89</v>
      </c>
    </row>
    <row r="173" spans="1:7" s="58" customFormat="1">
      <c r="A173" s="43" t="s">
        <v>395</v>
      </c>
      <c r="B173" s="51" t="s">
        <v>16</v>
      </c>
      <c r="C173" s="120">
        <v>0</v>
      </c>
      <c r="D173" s="124">
        <v>0</v>
      </c>
      <c r="E173" s="122">
        <v>0</v>
      </c>
      <c r="F173" s="123">
        <v>0</v>
      </c>
      <c r="G173" s="123">
        <f t="shared" si="3"/>
        <v>0</v>
      </c>
    </row>
    <row r="174" spans="1:7" s="58" customFormat="1">
      <c r="A174" s="45" t="s">
        <v>401</v>
      </c>
      <c r="B174" s="51"/>
      <c r="C174" s="123">
        <v>1393.04</v>
      </c>
      <c r="D174" s="121">
        <v>4114.7</v>
      </c>
      <c r="E174" s="122">
        <v>2968.52</v>
      </c>
      <c r="F174" s="123">
        <v>3483.85</v>
      </c>
      <c r="G174" s="137">
        <f t="shared" si="3"/>
        <v>11960.11</v>
      </c>
    </row>
    <row r="175" spans="1:7" s="58" customFormat="1">
      <c r="A175" s="125"/>
      <c r="B175" s="125"/>
      <c r="C175" s="123"/>
      <c r="D175" s="126"/>
      <c r="E175" s="122"/>
      <c r="F175" s="123"/>
      <c r="G175" s="123" t="s">
        <v>562</v>
      </c>
    </row>
    <row r="176" spans="1:7" s="58" customFormat="1">
      <c r="A176" s="43" t="s">
        <v>323</v>
      </c>
      <c r="B176" s="51" t="s">
        <v>8</v>
      </c>
      <c r="C176" s="120">
        <v>333.07</v>
      </c>
      <c r="D176" s="121">
        <v>17888.98</v>
      </c>
      <c r="E176" s="122">
        <v>470.69</v>
      </c>
      <c r="F176" s="123">
        <v>2249.33</v>
      </c>
      <c r="G176" s="123">
        <f t="shared" si="3"/>
        <v>20942.07</v>
      </c>
    </row>
    <row r="177" spans="1:8" s="58" customFormat="1">
      <c r="A177" s="43" t="s">
        <v>323</v>
      </c>
      <c r="B177" s="51" t="s">
        <v>10</v>
      </c>
      <c r="C177" s="120">
        <v>0</v>
      </c>
      <c r="D177" s="124">
        <v>0</v>
      </c>
      <c r="E177" s="122">
        <v>0</v>
      </c>
      <c r="F177" s="123">
        <v>0</v>
      </c>
      <c r="G177" s="123">
        <f t="shared" si="3"/>
        <v>0</v>
      </c>
    </row>
    <row r="178" spans="1:8" s="58" customFormat="1">
      <c r="A178" s="43" t="s">
        <v>323</v>
      </c>
      <c r="B178" s="51" t="s">
        <v>12</v>
      </c>
      <c r="C178" s="120">
        <v>0</v>
      </c>
      <c r="D178" s="124">
        <v>0</v>
      </c>
      <c r="E178" s="122">
        <v>0</v>
      </c>
      <c r="F178" s="123">
        <v>0</v>
      </c>
      <c r="G178" s="123">
        <f t="shared" si="3"/>
        <v>0</v>
      </c>
    </row>
    <row r="179" spans="1:8" s="58" customFormat="1">
      <c r="A179" s="43" t="s">
        <v>323</v>
      </c>
      <c r="B179" s="51" t="s">
        <v>14</v>
      </c>
      <c r="C179" s="120">
        <v>0</v>
      </c>
      <c r="D179" s="124">
        <v>0</v>
      </c>
      <c r="E179" s="122">
        <v>0</v>
      </c>
      <c r="F179" s="123">
        <v>0</v>
      </c>
      <c r="G179" s="123">
        <f t="shared" si="3"/>
        <v>0</v>
      </c>
    </row>
    <row r="180" spans="1:8" s="58" customFormat="1">
      <c r="A180" s="43" t="s">
        <v>323</v>
      </c>
      <c r="B180" s="51" t="s">
        <v>16</v>
      </c>
      <c r="C180" s="120">
        <v>0</v>
      </c>
      <c r="D180" s="124">
        <v>0</v>
      </c>
      <c r="E180" s="122">
        <v>0</v>
      </c>
      <c r="F180" s="123">
        <v>0</v>
      </c>
      <c r="G180" s="123">
        <f t="shared" si="3"/>
        <v>0</v>
      </c>
    </row>
    <row r="181" spans="1:8" s="58" customFormat="1">
      <c r="A181" s="45" t="s">
        <v>329</v>
      </c>
      <c r="B181" s="51"/>
      <c r="C181" s="123">
        <v>333.07</v>
      </c>
      <c r="D181" s="121">
        <v>17888.98</v>
      </c>
      <c r="E181" s="122">
        <v>470.69</v>
      </c>
      <c r="F181" s="123">
        <v>2249.33</v>
      </c>
      <c r="G181" s="137">
        <f t="shared" si="3"/>
        <v>20942.07</v>
      </c>
    </row>
    <row r="182" spans="1:8" s="58" customFormat="1">
      <c r="A182" s="125"/>
      <c r="B182" s="125"/>
      <c r="C182" s="123"/>
      <c r="D182" s="127"/>
      <c r="E182" s="122"/>
      <c r="F182" s="123"/>
      <c r="G182" s="123"/>
    </row>
    <row r="183" spans="1:8" s="58" customFormat="1">
      <c r="A183" s="43" t="s">
        <v>307</v>
      </c>
      <c r="B183" s="51" t="s">
        <v>8</v>
      </c>
      <c r="C183" s="123">
        <v>4.1399999999999997</v>
      </c>
      <c r="D183" s="124">
        <v>0</v>
      </c>
      <c r="E183" s="122">
        <v>7076.34</v>
      </c>
      <c r="F183" s="123">
        <v>0</v>
      </c>
      <c r="G183" s="123">
        <f t="shared" si="3"/>
        <v>7080.4800000000005</v>
      </c>
    </row>
    <row r="184" spans="1:8" s="58" customFormat="1">
      <c r="A184" s="43" t="s">
        <v>307</v>
      </c>
      <c r="B184" s="51" t="s">
        <v>10</v>
      </c>
      <c r="C184" s="123">
        <v>0</v>
      </c>
      <c r="D184" s="124">
        <v>0</v>
      </c>
      <c r="E184" s="122">
        <v>0</v>
      </c>
      <c r="F184" s="123">
        <v>0</v>
      </c>
      <c r="G184" s="123">
        <f t="shared" si="3"/>
        <v>0</v>
      </c>
    </row>
    <row r="185" spans="1:8" s="58" customFormat="1">
      <c r="A185" s="43" t="s">
        <v>307</v>
      </c>
      <c r="B185" s="51" t="s">
        <v>12</v>
      </c>
      <c r="C185" s="123">
        <v>0</v>
      </c>
      <c r="D185" s="124">
        <v>0</v>
      </c>
      <c r="E185" s="122">
        <v>0</v>
      </c>
      <c r="F185" s="123">
        <v>0</v>
      </c>
      <c r="G185" s="123">
        <f t="shared" si="3"/>
        <v>0</v>
      </c>
    </row>
    <row r="186" spans="1:8" s="58" customFormat="1">
      <c r="A186" s="43" t="s">
        <v>307</v>
      </c>
      <c r="B186" s="51" t="s">
        <v>14</v>
      </c>
      <c r="C186" s="123">
        <v>0</v>
      </c>
      <c r="D186" s="124">
        <v>0</v>
      </c>
      <c r="E186" s="122">
        <v>0</v>
      </c>
      <c r="F186" s="123">
        <v>0</v>
      </c>
      <c r="G186" s="123">
        <f t="shared" si="3"/>
        <v>0</v>
      </c>
    </row>
    <row r="187" spans="1:8" s="58" customFormat="1">
      <c r="A187" s="155" t="s">
        <v>307</v>
      </c>
      <c r="B187" s="143" t="s">
        <v>16</v>
      </c>
      <c r="C187" s="147">
        <v>0</v>
      </c>
      <c r="D187" s="145">
        <v>0</v>
      </c>
      <c r="E187" s="146">
        <v>0</v>
      </c>
      <c r="F187" s="147">
        <v>0</v>
      </c>
      <c r="G187" s="147">
        <f t="shared" si="3"/>
        <v>0</v>
      </c>
    </row>
    <row r="188" spans="1:8" s="58" customFormat="1">
      <c r="A188" s="45" t="s">
        <v>313</v>
      </c>
      <c r="B188" s="51"/>
      <c r="C188" s="123">
        <v>4.1399999999999997</v>
      </c>
      <c r="D188" s="156">
        <v>0</v>
      </c>
      <c r="E188" s="122">
        <v>7076.34</v>
      </c>
      <c r="F188" s="123">
        <v>0</v>
      </c>
      <c r="G188" s="137">
        <f t="shared" si="3"/>
        <v>7080.4800000000005</v>
      </c>
    </row>
    <row r="189" spans="1:8" s="58" customFormat="1">
      <c r="A189" s="127"/>
      <c r="B189" s="127"/>
      <c r="C189" s="153"/>
      <c r="D189" s="127"/>
      <c r="E189" s="133"/>
      <c r="F189" s="153"/>
      <c r="G189" s="153" t="s">
        <v>562</v>
      </c>
      <c r="H189" s="86"/>
    </row>
    <row r="190" spans="1:8" s="58" customFormat="1">
      <c r="A190" s="127"/>
      <c r="B190" s="127"/>
      <c r="C190" s="153"/>
      <c r="D190" s="127"/>
      <c r="E190" s="133"/>
      <c r="F190" s="153"/>
      <c r="G190" s="153"/>
      <c r="H190" s="86"/>
    </row>
    <row r="191" spans="1:8" s="58" customFormat="1">
      <c r="A191" s="127"/>
      <c r="B191" s="127"/>
      <c r="C191" s="153"/>
      <c r="D191" s="127"/>
      <c r="E191" s="133"/>
      <c r="F191" s="153"/>
      <c r="G191" s="153"/>
      <c r="H191" s="86"/>
    </row>
    <row r="192" spans="1:8" s="58" customFormat="1">
      <c r="A192" s="127"/>
      <c r="B192" s="127"/>
      <c r="C192" s="153"/>
      <c r="D192" s="127"/>
      <c r="E192" s="133"/>
      <c r="F192" s="153"/>
      <c r="G192" s="153"/>
      <c r="H192" s="86"/>
    </row>
    <row r="193" spans="1:7" s="58" customFormat="1">
      <c r="A193" s="43" t="s">
        <v>539</v>
      </c>
      <c r="B193" s="51" t="s">
        <v>8</v>
      </c>
      <c r="C193" s="120">
        <v>8847.4</v>
      </c>
      <c r="D193" s="156">
        <v>789.45</v>
      </c>
      <c r="E193" s="122">
        <v>7715.28</v>
      </c>
      <c r="F193" s="123">
        <v>9920.91</v>
      </c>
      <c r="G193" s="123">
        <f t="shared" si="3"/>
        <v>27273.040000000001</v>
      </c>
    </row>
    <row r="194" spans="1:7" s="58" customFormat="1">
      <c r="A194" s="157" t="s">
        <v>539</v>
      </c>
      <c r="B194" s="158" t="s">
        <v>10</v>
      </c>
      <c r="C194" s="159">
        <v>0</v>
      </c>
      <c r="D194" s="162">
        <v>0</v>
      </c>
      <c r="E194" s="148">
        <v>0</v>
      </c>
      <c r="F194" s="149">
        <v>0</v>
      </c>
      <c r="G194" s="149">
        <f t="shared" si="3"/>
        <v>0</v>
      </c>
    </row>
    <row r="195" spans="1:7" s="58" customFormat="1">
      <c r="A195" s="43" t="s">
        <v>539</v>
      </c>
      <c r="B195" s="51" t="s">
        <v>12</v>
      </c>
      <c r="C195" s="120">
        <v>0</v>
      </c>
      <c r="D195" s="124">
        <v>0</v>
      </c>
      <c r="E195" s="122">
        <v>0</v>
      </c>
      <c r="F195" s="123">
        <v>0</v>
      </c>
      <c r="G195" s="123">
        <f t="shared" si="3"/>
        <v>0</v>
      </c>
    </row>
    <row r="196" spans="1:7" s="58" customFormat="1">
      <c r="A196" s="43" t="s">
        <v>539</v>
      </c>
      <c r="B196" s="51" t="s">
        <v>14</v>
      </c>
      <c r="C196" s="120">
        <v>1643.56</v>
      </c>
      <c r="D196" s="121">
        <v>1299.77</v>
      </c>
      <c r="E196" s="122">
        <v>2734.6</v>
      </c>
      <c r="F196" s="123">
        <v>0</v>
      </c>
      <c r="G196" s="123">
        <f t="shared" si="3"/>
        <v>5677.93</v>
      </c>
    </row>
    <row r="197" spans="1:7" s="58" customFormat="1">
      <c r="A197" s="43" t="s">
        <v>539</v>
      </c>
      <c r="B197" s="51" t="s">
        <v>16</v>
      </c>
      <c r="C197" s="120">
        <v>0</v>
      </c>
      <c r="D197" s="124">
        <v>0</v>
      </c>
      <c r="E197" s="122">
        <v>0</v>
      </c>
      <c r="F197" s="123">
        <v>0</v>
      </c>
      <c r="G197" s="123">
        <f t="shared" si="3"/>
        <v>0</v>
      </c>
    </row>
    <row r="198" spans="1:7" s="58" customFormat="1">
      <c r="A198" s="45" t="s">
        <v>545</v>
      </c>
      <c r="B198" s="51"/>
      <c r="C198" s="123">
        <v>10490.96</v>
      </c>
      <c r="D198" s="121">
        <v>2089.2199999999998</v>
      </c>
      <c r="E198" s="122">
        <v>10449.879999999999</v>
      </c>
      <c r="F198" s="123">
        <v>9920.91</v>
      </c>
      <c r="G198" s="137">
        <f t="shared" si="3"/>
        <v>32950.97</v>
      </c>
    </row>
    <row r="199" spans="1:7" s="58" customFormat="1">
      <c r="A199" s="45" t="s">
        <v>562</v>
      </c>
      <c r="B199" s="125"/>
      <c r="C199" s="123"/>
      <c r="D199" s="125"/>
      <c r="E199" s="125"/>
      <c r="F199" s="125"/>
      <c r="G199" s="123"/>
    </row>
    <row r="200" spans="1:7" s="58" customFormat="1">
      <c r="C200" s="101"/>
      <c r="G200" s="101"/>
    </row>
    <row r="201" spans="1:7" s="58" customFormat="1">
      <c r="G201" s="101"/>
    </row>
    <row r="202" spans="1:7" s="58" customFormat="1">
      <c r="C202" s="101"/>
      <c r="G202" s="101"/>
    </row>
    <row r="203" spans="1:7" s="58" customFormat="1">
      <c r="G203" s="101"/>
    </row>
    <row r="204" spans="1:7" s="58" customFormat="1">
      <c r="G204" s="101"/>
    </row>
    <row r="205" spans="1:7" s="58" customFormat="1">
      <c r="D205" s="86"/>
      <c r="E205" s="100"/>
      <c r="F205" s="101"/>
      <c r="G205" s="101"/>
    </row>
    <row r="206" spans="1:7" s="58" customFormat="1">
      <c r="D206" s="86"/>
      <c r="E206" s="100"/>
      <c r="F206" s="101"/>
      <c r="G206" s="101"/>
    </row>
    <row r="207" spans="1:7" s="58" customFormat="1">
      <c r="D207" s="86"/>
      <c r="E207" s="100"/>
      <c r="F207" s="101"/>
      <c r="G207" s="101"/>
    </row>
    <row r="208" spans="1:7" s="58" customFormat="1">
      <c r="D208" s="86"/>
      <c r="E208" s="100"/>
      <c r="F208" s="101"/>
      <c r="G208" s="101"/>
    </row>
    <row r="209" spans="4:7" s="58" customFormat="1">
      <c r="D209" s="86"/>
      <c r="E209" s="100"/>
      <c r="F209" s="101"/>
      <c r="G209" s="101"/>
    </row>
    <row r="210" spans="4:7" s="58" customFormat="1">
      <c r="D210" s="86"/>
      <c r="E210" s="100"/>
      <c r="F210" s="101"/>
      <c r="G210" s="101"/>
    </row>
    <row r="211" spans="4:7" s="58" customFormat="1">
      <c r="D211" s="86"/>
      <c r="E211" s="100"/>
      <c r="F211" s="101"/>
      <c r="G211" s="101"/>
    </row>
    <row r="212" spans="4:7" s="58" customFormat="1">
      <c r="D212" s="86"/>
      <c r="E212" s="100"/>
      <c r="F212" s="101"/>
      <c r="G212" s="101"/>
    </row>
    <row r="213" spans="4:7" s="58" customFormat="1">
      <c r="D213" s="86"/>
      <c r="E213" s="100"/>
      <c r="F213" s="101"/>
      <c r="G213" s="101"/>
    </row>
    <row r="214" spans="4:7" s="58" customFormat="1">
      <c r="D214" s="86"/>
      <c r="E214" s="100"/>
      <c r="F214" s="101"/>
      <c r="G214" s="101"/>
    </row>
    <row r="215" spans="4:7" s="58" customFormat="1">
      <c r="D215" s="86"/>
      <c r="E215" s="100"/>
      <c r="F215" s="101"/>
      <c r="G215" s="101"/>
    </row>
    <row r="216" spans="4:7" s="58" customFormat="1">
      <c r="D216" s="86"/>
      <c r="E216" s="100"/>
      <c r="F216" s="101"/>
      <c r="G216" s="101"/>
    </row>
    <row r="217" spans="4:7" s="58" customFormat="1">
      <c r="D217" s="86"/>
      <c r="E217" s="100"/>
      <c r="F217" s="101"/>
      <c r="G217" s="101"/>
    </row>
    <row r="218" spans="4:7" s="58" customFormat="1">
      <c r="D218" s="86"/>
      <c r="E218" s="100"/>
      <c r="F218" s="101"/>
      <c r="G218" s="101"/>
    </row>
    <row r="219" spans="4:7" s="58" customFormat="1">
      <c r="D219" s="86"/>
      <c r="E219" s="100"/>
      <c r="F219" s="101"/>
      <c r="G219" s="101"/>
    </row>
    <row r="220" spans="4:7" s="58" customFormat="1">
      <c r="D220" s="86"/>
      <c r="E220" s="100"/>
      <c r="F220" s="101"/>
      <c r="G220" s="101"/>
    </row>
    <row r="221" spans="4:7" s="58" customFormat="1">
      <c r="D221" s="86"/>
      <c r="E221" s="100"/>
      <c r="F221" s="101"/>
      <c r="G221" s="101"/>
    </row>
    <row r="222" spans="4:7" s="58" customFormat="1">
      <c r="D222" s="86"/>
      <c r="E222" s="100"/>
      <c r="F222" s="101"/>
      <c r="G222" s="101"/>
    </row>
    <row r="223" spans="4:7" s="58" customFormat="1">
      <c r="D223" s="86"/>
      <c r="E223" s="100"/>
      <c r="F223" s="101"/>
      <c r="G223" s="101"/>
    </row>
    <row r="224" spans="4:7" s="58" customFormat="1">
      <c r="D224" s="86"/>
      <c r="E224" s="100"/>
      <c r="F224" s="101"/>
      <c r="G224" s="101"/>
    </row>
    <row r="225" spans="4:7" s="58" customFormat="1">
      <c r="D225" s="86"/>
      <c r="E225" s="100"/>
      <c r="F225" s="101"/>
      <c r="G225" s="101"/>
    </row>
    <row r="226" spans="4:7" s="58" customFormat="1">
      <c r="D226" s="86"/>
      <c r="E226" s="100"/>
      <c r="F226" s="101"/>
      <c r="G226" s="101"/>
    </row>
    <row r="227" spans="4:7" s="58" customFormat="1">
      <c r="D227" s="86"/>
      <c r="E227" s="100"/>
      <c r="F227" s="101"/>
      <c r="G227" s="101"/>
    </row>
    <row r="228" spans="4:7" s="58" customFormat="1">
      <c r="D228" s="86"/>
      <c r="E228" s="100"/>
      <c r="F228" s="101"/>
      <c r="G228" s="101"/>
    </row>
    <row r="229" spans="4:7" s="58" customFormat="1">
      <c r="D229" s="86"/>
      <c r="E229" s="100"/>
      <c r="F229" s="101"/>
      <c r="G229" s="101"/>
    </row>
    <row r="230" spans="4:7" s="58" customFormat="1">
      <c r="D230" s="86"/>
      <c r="E230" s="100"/>
      <c r="F230" s="101"/>
      <c r="G230" s="101"/>
    </row>
    <row r="231" spans="4:7" s="58" customFormat="1">
      <c r="D231" s="86"/>
      <c r="E231" s="100"/>
      <c r="F231" s="101"/>
      <c r="G231" s="101"/>
    </row>
    <row r="232" spans="4:7" s="58" customFormat="1">
      <c r="D232" s="86"/>
      <c r="E232" s="100"/>
      <c r="F232" s="101"/>
      <c r="G232" s="101"/>
    </row>
    <row r="233" spans="4:7" s="58" customFormat="1">
      <c r="D233" s="86"/>
      <c r="E233" s="100"/>
      <c r="F233" s="101"/>
      <c r="G233" s="101"/>
    </row>
    <row r="234" spans="4:7" s="58" customFormat="1">
      <c r="D234" s="86"/>
      <c r="E234" s="100"/>
      <c r="F234" s="101"/>
      <c r="G234" s="101"/>
    </row>
    <row r="235" spans="4:7" s="58" customFormat="1">
      <c r="D235" s="86"/>
      <c r="E235" s="100"/>
      <c r="F235" s="101"/>
      <c r="G235" s="101"/>
    </row>
    <row r="236" spans="4:7" s="58" customFormat="1">
      <c r="D236" s="86"/>
      <c r="E236" s="100"/>
      <c r="F236" s="101"/>
      <c r="G236" s="101"/>
    </row>
    <row r="237" spans="4:7" s="58" customFormat="1">
      <c r="D237" s="86"/>
      <c r="E237" s="100"/>
      <c r="F237" s="101"/>
      <c r="G237" s="101"/>
    </row>
    <row r="238" spans="4:7" s="58" customFormat="1">
      <c r="D238" s="86"/>
      <c r="E238" s="100"/>
      <c r="F238" s="101"/>
      <c r="G238" s="101"/>
    </row>
    <row r="239" spans="4:7" s="58" customFormat="1">
      <c r="D239" s="86"/>
      <c r="E239" s="100"/>
      <c r="F239" s="101"/>
      <c r="G239" s="101"/>
    </row>
    <row r="240" spans="4:7" s="58" customFormat="1">
      <c r="D240" s="86"/>
      <c r="E240" s="100"/>
      <c r="F240" s="101"/>
      <c r="G240" s="101"/>
    </row>
    <row r="241" spans="4:7" s="58" customFormat="1">
      <c r="D241" s="86"/>
      <c r="E241" s="100"/>
      <c r="F241" s="101"/>
      <c r="G241" s="101"/>
    </row>
    <row r="242" spans="4:7" s="58" customFormat="1">
      <c r="D242" s="86"/>
      <c r="E242" s="100"/>
      <c r="F242" s="101"/>
      <c r="G242" s="101"/>
    </row>
    <row r="243" spans="4:7" s="58" customFormat="1">
      <c r="D243" s="86"/>
      <c r="E243" s="100"/>
      <c r="F243" s="101"/>
      <c r="G243" s="101"/>
    </row>
    <row r="244" spans="4:7" s="58" customFormat="1">
      <c r="D244" s="86"/>
      <c r="E244" s="100"/>
      <c r="F244" s="101"/>
      <c r="G244" s="101"/>
    </row>
    <row r="245" spans="4:7" s="58" customFormat="1">
      <c r="D245" s="86"/>
      <c r="E245" s="100"/>
      <c r="F245" s="101"/>
      <c r="G245" s="101"/>
    </row>
    <row r="246" spans="4:7" s="58" customFormat="1">
      <c r="D246" s="86"/>
      <c r="E246" s="100"/>
      <c r="F246" s="101"/>
      <c r="G246" s="101"/>
    </row>
    <row r="247" spans="4:7" s="58" customFormat="1">
      <c r="D247" s="86"/>
      <c r="E247" s="100"/>
      <c r="F247" s="101"/>
      <c r="G247" s="101"/>
    </row>
    <row r="248" spans="4:7" s="58" customFormat="1">
      <c r="D248" s="86"/>
      <c r="E248" s="100"/>
      <c r="F248" s="101"/>
      <c r="G248" s="101"/>
    </row>
    <row r="249" spans="4:7" s="58" customFormat="1">
      <c r="D249" s="86"/>
      <c r="E249" s="100"/>
      <c r="F249" s="101"/>
      <c r="G249" s="101"/>
    </row>
    <row r="250" spans="4:7" s="58" customFormat="1">
      <c r="D250" s="86"/>
      <c r="E250" s="100"/>
      <c r="F250" s="101"/>
      <c r="G250" s="101"/>
    </row>
    <row r="251" spans="4:7" s="58" customFormat="1">
      <c r="D251" s="86"/>
      <c r="E251" s="100"/>
      <c r="F251" s="101"/>
      <c r="G251" s="101"/>
    </row>
    <row r="252" spans="4:7" s="58" customFormat="1">
      <c r="D252" s="86"/>
      <c r="E252" s="100"/>
      <c r="F252" s="101"/>
      <c r="G252" s="101"/>
    </row>
    <row r="253" spans="4:7" s="58" customFormat="1">
      <c r="D253" s="86"/>
      <c r="E253" s="100"/>
      <c r="F253" s="101"/>
      <c r="G253" s="101"/>
    </row>
    <row r="254" spans="4:7" s="58" customFormat="1">
      <c r="D254" s="86"/>
      <c r="E254" s="100"/>
      <c r="F254" s="101"/>
      <c r="G254" s="101"/>
    </row>
    <row r="255" spans="4:7" s="58" customFormat="1">
      <c r="D255" s="86"/>
      <c r="E255" s="100"/>
      <c r="F255" s="101"/>
      <c r="G255" s="101"/>
    </row>
    <row r="256" spans="4:7" s="58" customFormat="1">
      <c r="D256" s="86"/>
      <c r="E256" s="100"/>
      <c r="F256" s="101"/>
      <c r="G256" s="101"/>
    </row>
    <row r="257" spans="4:7" s="58" customFormat="1">
      <c r="D257" s="86"/>
      <c r="E257" s="100"/>
      <c r="F257" s="101"/>
      <c r="G257" s="101"/>
    </row>
    <row r="258" spans="4:7" s="58" customFormat="1">
      <c r="D258" s="86"/>
      <c r="E258" s="100"/>
      <c r="F258" s="101"/>
      <c r="G258" s="101"/>
    </row>
    <row r="259" spans="4:7" s="58" customFormat="1">
      <c r="D259" s="86"/>
      <c r="E259" s="100"/>
      <c r="F259" s="101"/>
      <c r="G259" s="101"/>
    </row>
    <row r="260" spans="4:7" s="58" customFormat="1">
      <c r="D260" s="86"/>
      <c r="E260" s="100"/>
      <c r="F260" s="101"/>
      <c r="G260" s="101"/>
    </row>
    <row r="261" spans="4:7" s="58" customFormat="1">
      <c r="D261" s="86"/>
      <c r="E261" s="100"/>
      <c r="F261" s="101"/>
      <c r="G261" s="101"/>
    </row>
    <row r="262" spans="4:7" s="58" customFormat="1">
      <c r="D262" s="86"/>
      <c r="E262" s="100"/>
      <c r="F262" s="101"/>
      <c r="G262" s="101"/>
    </row>
    <row r="263" spans="4:7" s="58" customFormat="1">
      <c r="D263" s="86"/>
      <c r="E263" s="100"/>
      <c r="F263" s="101"/>
      <c r="G263" s="101"/>
    </row>
    <row r="264" spans="4:7" s="58" customFormat="1">
      <c r="D264" s="86"/>
      <c r="E264" s="100"/>
      <c r="F264" s="101"/>
      <c r="G264" s="101"/>
    </row>
    <row r="265" spans="4:7" s="58" customFormat="1">
      <c r="D265" s="86"/>
      <c r="E265" s="100"/>
      <c r="F265" s="101"/>
      <c r="G265" s="101"/>
    </row>
    <row r="266" spans="4:7" s="58" customFormat="1">
      <c r="D266" s="86"/>
      <c r="E266" s="100"/>
      <c r="F266" s="101"/>
      <c r="G266" s="101"/>
    </row>
    <row r="267" spans="4:7" s="58" customFormat="1">
      <c r="D267" s="86"/>
      <c r="E267" s="100"/>
      <c r="F267" s="101"/>
      <c r="G267" s="101"/>
    </row>
    <row r="268" spans="4:7" s="58" customFormat="1">
      <c r="D268" s="86"/>
      <c r="E268" s="100"/>
      <c r="F268" s="101"/>
      <c r="G268" s="101"/>
    </row>
    <row r="269" spans="4:7" s="58" customFormat="1">
      <c r="D269" s="86"/>
      <c r="E269" s="100"/>
      <c r="F269" s="101"/>
      <c r="G269" s="101"/>
    </row>
    <row r="270" spans="4:7" s="58" customFormat="1">
      <c r="D270" s="86"/>
      <c r="E270" s="100"/>
      <c r="F270" s="101"/>
      <c r="G270" s="101"/>
    </row>
    <row r="271" spans="4:7" s="58" customFormat="1">
      <c r="D271" s="86"/>
      <c r="E271" s="100"/>
      <c r="F271" s="101"/>
      <c r="G271" s="101"/>
    </row>
    <row r="272" spans="4:7" s="58" customFormat="1">
      <c r="D272" s="86"/>
      <c r="E272" s="100"/>
      <c r="F272" s="101"/>
      <c r="G272" s="101"/>
    </row>
    <row r="273" spans="4:7" s="58" customFormat="1">
      <c r="D273" s="86"/>
      <c r="E273" s="100"/>
      <c r="F273" s="101"/>
      <c r="G273" s="101"/>
    </row>
    <row r="274" spans="4:7" s="58" customFormat="1">
      <c r="D274" s="86"/>
      <c r="E274" s="100"/>
      <c r="F274" s="101"/>
      <c r="G274" s="101"/>
    </row>
    <row r="275" spans="4:7" s="58" customFormat="1">
      <c r="D275" s="86"/>
      <c r="E275" s="100"/>
      <c r="F275" s="101"/>
      <c r="G275" s="101"/>
    </row>
    <row r="276" spans="4:7" s="58" customFormat="1">
      <c r="D276" s="86"/>
      <c r="E276" s="100"/>
      <c r="F276" s="101"/>
      <c r="G276" s="101"/>
    </row>
    <row r="277" spans="4:7" s="58" customFormat="1">
      <c r="D277" s="86"/>
      <c r="E277" s="100"/>
      <c r="F277" s="101"/>
      <c r="G277" s="101"/>
    </row>
    <row r="278" spans="4:7" s="58" customFormat="1">
      <c r="D278" s="86"/>
      <c r="E278" s="100"/>
      <c r="F278" s="101"/>
      <c r="G278" s="101"/>
    </row>
    <row r="279" spans="4:7" s="58" customFormat="1">
      <c r="D279" s="86"/>
      <c r="E279" s="100"/>
      <c r="F279" s="101"/>
      <c r="G279" s="101"/>
    </row>
    <row r="280" spans="4:7" s="58" customFormat="1">
      <c r="D280" s="86"/>
      <c r="E280" s="100"/>
      <c r="F280" s="101"/>
      <c r="G280" s="101"/>
    </row>
    <row r="281" spans="4:7" s="58" customFormat="1">
      <c r="D281" s="86"/>
      <c r="E281" s="100"/>
      <c r="F281" s="101"/>
      <c r="G281" s="101"/>
    </row>
    <row r="282" spans="4:7" s="58" customFormat="1">
      <c r="D282" s="86"/>
      <c r="E282" s="100"/>
      <c r="F282" s="101"/>
      <c r="G282" s="101"/>
    </row>
    <row r="283" spans="4:7" s="58" customFormat="1">
      <c r="D283" s="86"/>
      <c r="E283" s="100"/>
      <c r="F283" s="101"/>
      <c r="G283" s="101"/>
    </row>
    <row r="284" spans="4:7" s="58" customFormat="1">
      <c r="D284" s="86"/>
      <c r="E284" s="100"/>
      <c r="F284" s="101"/>
      <c r="G284" s="101"/>
    </row>
    <row r="285" spans="4:7" s="58" customFormat="1">
      <c r="D285" s="86"/>
      <c r="E285" s="100"/>
      <c r="F285" s="101"/>
      <c r="G285" s="101"/>
    </row>
    <row r="286" spans="4:7" s="58" customFormat="1">
      <c r="D286" s="86"/>
      <c r="E286" s="100"/>
      <c r="F286" s="101"/>
      <c r="G286" s="101"/>
    </row>
    <row r="287" spans="4:7" s="58" customFormat="1">
      <c r="D287" s="86"/>
      <c r="E287" s="100"/>
      <c r="F287" s="101"/>
      <c r="G287" s="101"/>
    </row>
    <row r="288" spans="4:7" s="58" customFormat="1">
      <c r="D288" s="86"/>
      <c r="E288" s="100"/>
      <c r="F288" s="101"/>
      <c r="G288" s="101"/>
    </row>
    <row r="289" spans="4:7" s="58" customFormat="1">
      <c r="D289" s="86"/>
      <c r="E289" s="100"/>
      <c r="F289" s="101"/>
      <c r="G289" s="101"/>
    </row>
    <row r="290" spans="4:7" s="58" customFormat="1">
      <c r="D290" s="86"/>
      <c r="E290" s="100"/>
      <c r="F290" s="101"/>
      <c r="G290" s="101"/>
    </row>
    <row r="291" spans="4:7" s="58" customFormat="1">
      <c r="D291" s="86"/>
      <c r="E291" s="100"/>
      <c r="F291" s="101"/>
      <c r="G291" s="101"/>
    </row>
    <row r="292" spans="4:7" s="58" customFormat="1">
      <c r="D292" s="86"/>
      <c r="E292" s="100"/>
      <c r="F292" s="101"/>
      <c r="G292" s="101"/>
    </row>
    <row r="293" spans="4:7" s="58" customFormat="1">
      <c r="D293" s="86"/>
      <c r="E293" s="100"/>
      <c r="F293" s="101"/>
      <c r="G293" s="101"/>
    </row>
    <row r="294" spans="4:7" s="58" customFormat="1">
      <c r="D294" s="86"/>
      <c r="E294" s="100"/>
      <c r="F294" s="101"/>
      <c r="G294" s="101"/>
    </row>
    <row r="295" spans="4:7" s="58" customFormat="1">
      <c r="D295" s="86"/>
      <c r="E295" s="100"/>
      <c r="F295" s="101"/>
      <c r="G295" s="101"/>
    </row>
    <row r="296" spans="4:7" s="58" customFormat="1">
      <c r="D296" s="86"/>
      <c r="E296" s="100"/>
      <c r="F296" s="101"/>
      <c r="G296" s="101"/>
    </row>
    <row r="297" spans="4:7" s="58" customFormat="1">
      <c r="D297" s="86"/>
      <c r="E297" s="100"/>
      <c r="F297" s="101"/>
      <c r="G297" s="101"/>
    </row>
    <row r="298" spans="4:7" s="58" customFormat="1">
      <c r="D298" s="86"/>
      <c r="E298" s="100"/>
      <c r="F298" s="101"/>
      <c r="G298" s="101"/>
    </row>
    <row r="299" spans="4:7" s="58" customFormat="1">
      <c r="D299" s="86"/>
      <c r="E299" s="100"/>
      <c r="F299" s="101"/>
      <c r="G299" s="101"/>
    </row>
    <row r="300" spans="4:7" s="58" customFormat="1">
      <c r="D300" s="86"/>
      <c r="E300" s="100"/>
      <c r="F300" s="101"/>
      <c r="G300" s="101"/>
    </row>
    <row r="301" spans="4:7" s="58" customFormat="1">
      <c r="D301" s="86"/>
      <c r="E301" s="100"/>
      <c r="F301" s="101"/>
      <c r="G301" s="101"/>
    </row>
    <row r="302" spans="4:7" s="58" customFormat="1">
      <c r="D302" s="86"/>
      <c r="E302" s="100"/>
      <c r="F302" s="101"/>
      <c r="G302" s="101"/>
    </row>
    <row r="303" spans="4:7" s="58" customFormat="1">
      <c r="D303" s="86"/>
      <c r="E303" s="100"/>
      <c r="F303" s="101"/>
      <c r="G303" s="101"/>
    </row>
    <row r="304" spans="4:7" s="58" customFormat="1">
      <c r="D304" s="86"/>
      <c r="E304" s="100"/>
      <c r="F304" s="101"/>
      <c r="G304" s="101"/>
    </row>
    <row r="305" spans="4:7" s="58" customFormat="1">
      <c r="D305" s="86"/>
      <c r="E305" s="100"/>
      <c r="F305" s="101"/>
      <c r="G305" s="101"/>
    </row>
    <row r="306" spans="4:7" s="58" customFormat="1">
      <c r="D306" s="86"/>
      <c r="E306" s="100"/>
      <c r="F306" s="101"/>
      <c r="G306" s="101"/>
    </row>
    <row r="307" spans="4:7" s="58" customFormat="1">
      <c r="D307" s="86"/>
      <c r="E307" s="100"/>
      <c r="F307" s="101"/>
      <c r="G307" s="101"/>
    </row>
    <row r="308" spans="4:7" s="58" customFormat="1">
      <c r="D308" s="86"/>
      <c r="E308" s="100"/>
      <c r="F308" s="101"/>
      <c r="G308" s="101"/>
    </row>
    <row r="309" spans="4:7" s="58" customFormat="1">
      <c r="D309" s="86"/>
      <c r="E309" s="100"/>
      <c r="F309" s="101"/>
      <c r="G309" s="101"/>
    </row>
    <row r="310" spans="4:7" s="58" customFormat="1">
      <c r="D310" s="86"/>
      <c r="E310" s="100"/>
      <c r="F310" s="101"/>
      <c r="G310" s="101"/>
    </row>
    <row r="311" spans="4:7" s="58" customFormat="1">
      <c r="D311" s="86"/>
      <c r="E311" s="100"/>
      <c r="F311" s="101"/>
      <c r="G311" s="101"/>
    </row>
    <row r="312" spans="4:7" s="58" customFormat="1">
      <c r="D312" s="86"/>
      <c r="E312" s="100"/>
      <c r="F312" s="101"/>
      <c r="G312" s="101"/>
    </row>
    <row r="313" spans="4:7" s="58" customFormat="1">
      <c r="D313" s="86"/>
      <c r="E313" s="100"/>
      <c r="F313" s="101"/>
      <c r="G313" s="101"/>
    </row>
    <row r="314" spans="4:7" s="58" customFormat="1">
      <c r="D314" s="86"/>
      <c r="E314" s="100"/>
      <c r="F314" s="101"/>
      <c r="G314" s="101"/>
    </row>
    <row r="315" spans="4:7" s="58" customFormat="1">
      <c r="D315" s="86"/>
      <c r="E315" s="100"/>
      <c r="F315" s="101"/>
      <c r="G315" s="101"/>
    </row>
    <row r="316" spans="4:7" s="58" customFormat="1">
      <c r="D316" s="86"/>
      <c r="E316" s="100"/>
      <c r="F316" s="101"/>
      <c r="G316" s="101"/>
    </row>
    <row r="317" spans="4:7" s="58" customFormat="1">
      <c r="D317" s="86"/>
      <c r="E317" s="100"/>
      <c r="F317" s="101"/>
      <c r="G317" s="101"/>
    </row>
    <row r="318" spans="4:7" s="58" customFormat="1">
      <c r="D318" s="86"/>
      <c r="E318" s="100"/>
      <c r="F318" s="101"/>
      <c r="G318" s="101"/>
    </row>
    <row r="319" spans="4:7" s="58" customFormat="1">
      <c r="D319" s="86"/>
      <c r="E319" s="100"/>
      <c r="F319" s="101"/>
      <c r="G319" s="101"/>
    </row>
    <row r="320" spans="4:7" s="58" customFormat="1">
      <c r="D320" s="86"/>
      <c r="E320" s="100"/>
      <c r="F320" s="101"/>
      <c r="G320" s="101"/>
    </row>
    <row r="321" spans="4:7" s="58" customFormat="1">
      <c r="D321" s="86"/>
      <c r="E321" s="100"/>
      <c r="F321" s="101"/>
      <c r="G321" s="101"/>
    </row>
    <row r="322" spans="4:7" s="58" customFormat="1">
      <c r="D322" s="86"/>
      <c r="E322" s="100"/>
      <c r="F322" s="101"/>
      <c r="G322" s="101"/>
    </row>
    <row r="323" spans="4:7" s="58" customFormat="1">
      <c r="D323" s="86"/>
      <c r="E323" s="100"/>
      <c r="F323" s="101"/>
      <c r="G323" s="101"/>
    </row>
    <row r="324" spans="4:7" s="58" customFormat="1">
      <c r="D324" s="86"/>
      <c r="E324" s="100"/>
      <c r="F324" s="101"/>
      <c r="G324" s="101"/>
    </row>
    <row r="325" spans="4:7" s="58" customFormat="1">
      <c r="D325" s="86"/>
      <c r="E325" s="100"/>
      <c r="F325" s="101"/>
      <c r="G325" s="101"/>
    </row>
    <row r="326" spans="4:7" s="58" customFormat="1">
      <c r="D326" s="86"/>
      <c r="E326" s="100"/>
      <c r="F326" s="101"/>
      <c r="G326" s="101"/>
    </row>
    <row r="327" spans="4:7" s="58" customFormat="1">
      <c r="D327" s="86"/>
      <c r="E327" s="100"/>
      <c r="F327" s="101"/>
      <c r="G327" s="101"/>
    </row>
    <row r="328" spans="4:7" s="58" customFormat="1">
      <c r="D328" s="86"/>
      <c r="E328" s="100"/>
      <c r="F328" s="101"/>
      <c r="G328" s="101"/>
    </row>
    <row r="329" spans="4:7" s="58" customFormat="1">
      <c r="D329" s="86"/>
      <c r="E329" s="100"/>
      <c r="F329" s="101"/>
      <c r="G329" s="101"/>
    </row>
    <row r="330" spans="4:7" s="58" customFormat="1">
      <c r="D330" s="86"/>
      <c r="E330" s="100"/>
      <c r="F330" s="101"/>
      <c r="G330" s="101"/>
    </row>
    <row r="331" spans="4:7" s="58" customFormat="1">
      <c r="D331" s="86"/>
      <c r="E331" s="100"/>
      <c r="F331" s="101"/>
      <c r="G331" s="101"/>
    </row>
    <row r="332" spans="4:7" s="58" customFormat="1">
      <c r="D332" s="86"/>
      <c r="E332" s="100"/>
      <c r="F332" s="101"/>
      <c r="G332" s="101"/>
    </row>
    <row r="333" spans="4:7" s="58" customFormat="1">
      <c r="D333" s="86"/>
      <c r="E333" s="100"/>
      <c r="F333" s="101"/>
      <c r="G333" s="101"/>
    </row>
    <row r="334" spans="4:7" s="58" customFormat="1">
      <c r="D334" s="86"/>
      <c r="E334" s="100"/>
      <c r="F334" s="101"/>
      <c r="G334" s="101"/>
    </row>
    <row r="335" spans="4:7" s="58" customFormat="1">
      <c r="D335" s="86"/>
      <c r="E335" s="100"/>
      <c r="F335" s="101"/>
      <c r="G335" s="101"/>
    </row>
    <row r="336" spans="4:7" s="58" customFormat="1">
      <c r="D336" s="86"/>
      <c r="E336" s="100"/>
      <c r="F336" s="101"/>
      <c r="G336" s="101"/>
    </row>
    <row r="337" spans="4:7" s="58" customFormat="1">
      <c r="D337" s="86"/>
      <c r="E337" s="100"/>
      <c r="F337" s="101"/>
      <c r="G337" s="101"/>
    </row>
    <row r="338" spans="4:7" s="58" customFormat="1">
      <c r="D338" s="86"/>
      <c r="E338" s="100"/>
      <c r="F338" s="101"/>
      <c r="G338" s="101"/>
    </row>
    <row r="339" spans="4:7" s="58" customFormat="1">
      <c r="D339" s="86"/>
      <c r="E339" s="100"/>
      <c r="F339" s="101"/>
      <c r="G339" s="101"/>
    </row>
    <row r="340" spans="4:7" s="58" customFormat="1">
      <c r="D340" s="86"/>
      <c r="E340" s="100"/>
      <c r="F340" s="101"/>
      <c r="G340" s="101"/>
    </row>
    <row r="341" spans="4:7" s="58" customFormat="1">
      <c r="D341" s="86"/>
      <c r="E341" s="100"/>
      <c r="F341" s="101"/>
      <c r="G341" s="101"/>
    </row>
  </sheetData>
  <mergeCells count="1">
    <mergeCell ref="A1:G1"/>
  </mergeCells>
  <phoneticPr fontId="10" type="noConversion"/>
  <pageMargins left="1" right="0.75" top="0.25" bottom="0.25" header="0.5" footer="0.5"/>
  <pageSetup orientation="landscape" horizontalDpi="4294967292" verticalDpi="4294967292"/>
  <headerFooter>
    <oddFooter>&amp;R&amp;"Calibri,Regular"&amp;K000000&amp;P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workbookViewId="0">
      <selection sqref="A1:G1"/>
    </sheetView>
  </sheetViews>
  <sheetFormatPr baseColWidth="10" defaultColWidth="8.83203125" defaultRowHeight="14" x14ac:dyDescent="0"/>
  <cols>
    <col min="1" max="1" width="14.1640625" style="41" customWidth="1"/>
    <col min="2" max="2" width="23.5" style="41" customWidth="1"/>
    <col min="3" max="3" width="14.33203125" style="58" customWidth="1"/>
    <col min="4" max="4" width="14.33203125" style="86" customWidth="1"/>
    <col min="5" max="5" width="14.33203125" style="100" customWidth="1"/>
    <col min="6" max="6" width="14.33203125" style="101" customWidth="1"/>
    <col min="7" max="7" width="14.33203125" style="46" customWidth="1"/>
    <col min="8" max="8" width="11" style="41" customWidth="1"/>
    <col min="9" max="16384" width="8.83203125" style="41"/>
  </cols>
  <sheetData>
    <row r="1" spans="1:7" ht="29" customHeight="1">
      <c r="A1" s="134" t="s">
        <v>590</v>
      </c>
      <c r="B1" s="135"/>
      <c r="C1" s="135"/>
      <c r="D1" s="135"/>
      <c r="E1" s="135"/>
      <c r="F1" s="135"/>
      <c r="G1" s="136"/>
    </row>
    <row r="2" spans="1:7" s="40" customFormat="1">
      <c r="A2" s="116" t="s">
        <v>2</v>
      </c>
      <c r="B2" s="116" t="s">
        <v>594</v>
      </c>
      <c r="C2" s="116" t="s">
        <v>574</v>
      </c>
      <c r="D2" s="117" t="s">
        <v>579</v>
      </c>
      <c r="E2" s="118" t="s">
        <v>580</v>
      </c>
      <c r="F2" s="118" t="s">
        <v>581</v>
      </c>
      <c r="G2" s="118" t="s">
        <v>563</v>
      </c>
    </row>
    <row r="3" spans="1:7" s="40" customFormat="1">
      <c r="A3" s="116"/>
      <c r="B3" s="116"/>
      <c r="C3" s="116"/>
      <c r="D3" s="119"/>
      <c r="E3" s="118"/>
      <c r="F3" s="118"/>
      <c r="G3" s="118"/>
    </row>
    <row r="4" spans="1:7" s="58" customFormat="1">
      <c r="A4" s="43" t="s">
        <v>515</v>
      </c>
      <c r="B4" s="51" t="s">
        <v>8</v>
      </c>
      <c r="C4" s="120">
        <v>21296.5</v>
      </c>
      <c r="D4" s="124">
        <v>0</v>
      </c>
      <c r="E4" s="122">
        <v>4235.05</v>
      </c>
      <c r="F4" s="123">
        <v>0</v>
      </c>
      <c r="G4" s="123">
        <f>SUM(C4:F4)</f>
        <v>25531.55</v>
      </c>
    </row>
    <row r="5" spans="1:7" s="58" customFormat="1">
      <c r="A5" s="43" t="s">
        <v>515</v>
      </c>
      <c r="B5" s="51" t="s">
        <v>10</v>
      </c>
      <c r="C5" s="120">
        <v>0</v>
      </c>
      <c r="D5" s="124">
        <v>0</v>
      </c>
      <c r="E5" s="122">
        <v>0</v>
      </c>
      <c r="F5" s="123">
        <v>0</v>
      </c>
      <c r="G5" s="123">
        <f t="shared" ref="G5:G9" si="0">SUM(C5:F5)</f>
        <v>0</v>
      </c>
    </row>
    <row r="6" spans="1:7" s="58" customFormat="1">
      <c r="A6" s="43" t="s">
        <v>515</v>
      </c>
      <c r="B6" s="51" t="s">
        <v>12</v>
      </c>
      <c r="C6" s="120">
        <v>0</v>
      </c>
      <c r="D6" s="121">
        <v>2603.9299999999998</v>
      </c>
      <c r="E6" s="122">
        <v>2281.12</v>
      </c>
      <c r="F6" s="123">
        <v>0</v>
      </c>
      <c r="G6" s="123">
        <f t="shared" si="0"/>
        <v>4885.0499999999993</v>
      </c>
    </row>
    <row r="7" spans="1:7" s="58" customFormat="1">
      <c r="A7" s="43" t="s">
        <v>515</v>
      </c>
      <c r="B7" s="51" t="s">
        <v>14</v>
      </c>
      <c r="C7" s="120">
        <v>0</v>
      </c>
      <c r="D7" s="124">
        <v>0</v>
      </c>
      <c r="E7" s="122">
        <v>465.32</v>
      </c>
      <c r="F7" s="123">
        <v>0</v>
      </c>
      <c r="G7" s="123">
        <f t="shared" si="0"/>
        <v>465.32</v>
      </c>
    </row>
    <row r="8" spans="1:7" s="58" customFormat="1">
      <c r="A8" s="43" t="s">
        <v>515</v>
      </c>
      <c r="B8" s="51" t="s">
        <v>16</v>
      </c>
      <c r="C8" s="120">
        <v>0</v>
      </c>
      <c r="D8" s="124">
        <v>0</v>
      </c>
      <c r="E8" s="122">
        <v>0</v>
      </c>
      <c r="F8" s="123">
        <v>0</v>
      </c>
      <c r="G8" s="123">
        <f t="shared" si="0"/>
        <v>0</v>
      </c>
    </row>
    <row r="9" spans="1:7" s="58" customFormat="1">
      <c r="A9" s="45" t="s">
        <v>521</v>
      </c>
      <c r="B9" s="51"/>
      <c r="C9" s="120">
        <v>21296.5</v>
      </c>
      <c r="D9" s="121">
        <v>2603.9299999999998</v>
      </c>
      <c r="E9" s="122">
        <v>6981.49</v>
      </c>
      <c r="F9" s="123">
        <v>0</v>
      </c>
      <c r="G9" s="137">
        <f t="shared" si="0"/>
        <v>30881.919999999998</v>
      </c>
    </row>
    <row r="10" spans="1:7" s="58" customFormat="1">
      <c r="A10" s="125"/>
      <c r="B10" s="125"/>
      <c r="C10" s="125"/>
      <c r="D10" s="126"/>
      <c r="E10" s="122"/>
      <c r="F10" s="123"/>
      <c r="G10" s="123"/>
    </row>
    <row r="11" spans="1:7" s="58" customFormat="1">
      <c r="A11" s="43" t="s">
        <v>51</v>
      </c>
      <c r="B11" s="51" t="s">
        <v>8</v>
      </c>
      <c r="C11" s="120">
        <v>157.32</v>
      </c>
      <c r="D11" s="124">
        <v>0</v>
      </c>
      <c r="E11" s="122">
        <v>0</v>
      </c>
      <c r="F11" s="123">
        <v>11586.72</v>
      </c>
      <c r="G11" s="123">
        <f t="shared" ref="G11:G16" si="1">SUM(C11:F11)</f>
        <v>11744.039999999999</v>
      </c>
    </row>
    <row r="12" spans="1:7" s="58" customFormat="1">
      <c r="A12" s="43" t="s">
        <v>51</v>
      </c>
      <c r="B12" s="51" t="s">
        <v>10</v>
      </c>
      <c r="C12" s="120">
        <v>4720.8999999999996</v>
      </c>
      <c r="D12" s="124">
        <v>0</v>
      </c>
      <c r="E12" s="122">
        <v>4333.45</v>
      </c>
      <c r="F12" s="123">
        <v>0</v>
      </c>
      <c r="G12" s="123">
        <f t="shared" si="1"/>
        <v>9054.3499999999985</v>
      </c>
    </row>
    <row r="13" spans="1:7" s="58" customFormat="1">
      <c r="A13" s="43" t="s">
        <v>51</v>
      </c>
      <c r="B13" s="51" t="s">
        <v>12</v>
      </c>
      <c r="C13" s="120">
        <v>15187.25</v>
      </c>
      <c r="D13" s="124">
        <v>0</v>
      </c>
      <c r="E13" s="122">
        <v>3449.09</v>
      </c>
      <c r="F13" s="123">
        <v>17045.330000000002</v>
      </c>
      <c r="G13" s="123">
        <f t="shared" si="1"/>
        <v>35681.67</v>
      </c>
    </row>
    <row r="14" spans="1:7" s="58" customFormat="1">
      <c r="A14" s="43" t="s">
        <v>51</v>
      </c>
      <c r="B14" s="51" t="s">
        <v>14</v>
      </c>
      <c r="C14" s="120">
        <v>0</v>
      </c>
      <c r="D14" s="124">
        <v>0</v>
      </c>
      <c r="E14" s="122">
        <v>0</v>
      </c>
      <c r="F14" s="123">
        <v>140.1</v>
      </c>
      <c r="G14" s="123">
        <f t="shared" si="1"/>
        <v>140.1</v>
      </c>
    </row>
    <row r="15" spans="1:7" s="58" customFormat="1">
      <c r="A15" s="43" t="s">
        <v>51</v>
      </c>
      <c r="B15" s="51" t="s">
        <v>16</v>
      </c>
      <c r="C15" s="120">
        <v>0</v>
      </c>
      <c r="D15" s="124">
        <v>0</v>
      </c>
      <c r="E15" s="122">
        <v>0</v>
      </c>
      <c r="F15" s="123">
        <v>0</v>
      </c>
      <c r="G15" s="123">
        <f t="shared" si="1"/>
        <v>0</v>
      </c>
    </row>
    <row r="16" spans="1:7" s="58" customFormat="1">
      <c r="A16" s="45" t="s">
        <v>57</v>
      </c>
      <c r="B16" s="51"/>
      <c r="C16" s="120">
        <v>20065.47</v>
      </c>
      <c r="D16" s="124">
        <v>0</v>
      </c>
      <c r="E16" s="122">
        <v>7782.54</v>
      </c>
      <c r="F16" s="123">
        <v>28772.15</v>
      </c>
      <c r="G16" s="137">
        <f t="shared" si="1"/>
        <v>56620.160000000003</v>
      </c>
    </row>
    <row r="17" spans="1:7" s="58" customFormat="1">
      <c r="A17" s="125"/>
      <c r="B17" s="125"/>
      <c r="C17" s="138"/>
      <c r="D17" s="126"/>
      <c r="E17" s="122"/>
      <c r="F17" s="123"/>
      <c r="G17" s="123"/>
    </row>
    <row r="18" spans="1:7" s="58" customFormat="1">
      <c r="A18" s="43" t="s">
        <v>299</v>
      </c>
      <c r="B18" s="51" t="s">
        <v>8</v>
      </c>
      <c r="C18" s="120">
        <v>4395.5</v>
      </c>
      <c r="D18" s="121">
        <v>1687.42</v>
      </c>
      <c r="E18" s="122">
        <v>5121.25</v>
      </c>
      <c r="F18" s="123">
        <v>5131.96</v>
      </c>
      <c r="G18" s="123">
        <f t="shared" ref="G18:G23" si="2">SUM(C18:F18)</f>
        <v>16336.130000000001</v>
      </c>
    </row>
    <row r="19" spans="1:7" s="58" customFormat="1">
      <c r="A19" s="43" t="s">
        <v>299</v>
      </c>
      <c r="B19" s="51" t="s">
        <v>10</v>
      </c>
      <c r="C19" s="120">
        <v>0</v>
      </c>
      <c r="D19" s="124">
        <v>253.8</v>
      </c>
      <c r="E19" s="122">
        <v>1054.5899999999999</v>
      </c>
      <c r="F19" s="123">
        <v>957.1</v>
      </c>
      <c r="G19" s="123">
        <f t="shared" si="2"/>
        <v>2265.4899999999998</v>
      </c>
    </row>
    <row r="20" spans="1:7" s="58" customFormat="1">
      <c r="A20" s="43" t="s">
        <v>299</v>
      </c>
      <c r="B20" s="51" t="s">
        <v>12</v>
      </c>
      <c r="C20" s="120">
        <v>57.48</v>
      </c>
      <c r="D20" s="124">
        <v>0</v>
      </c>
      <c r="E20" s="122">
        <v>5.74</v>
      </c>
      <c r="F20" s="123">
        <v>28.7</v>
      </c>
      <c r="G20" s="123">
        <f t="shared" si="2"/>
        <v>91.92</v>
      </c>
    </row>
    <row r="21" spans="1:7" s="58" customFormat="1">
      <c r="A21" s="43" t="s">
        <v>299</v>
      </c>
      <c r="B21" s="51" t="s">
        <v>14</v>
      </c>
      <c r="C21" s="120">
        <v>68.150000000000006</v>
      </c>
      <c r="D21" s="124">
        <v>136.30000000000001</v>
      </c>
      <c r="E21" s="122">
        <v>276.92</v>
      </c>
      <c r="F21" s="123">
        <v>138.46</v>
      </c>
      <c r="G21" s="123">
        <f t="shared" si="2"/>
        <v>619.83000000000004</v>
      </c>
    </row>
    <row r="22" spans="1:7" s="58" customFormat="1">
      <c r="A22" s="43" t="s">
        <v>299</v>
      </c>
      <c r="B22" s="51" t="s">
        <v>16</v>
      </c>
      <c r="C22" s="120">
        <v>0</v>
      </c>
      <c r="D22" s="124">
        <v>0</v>
      </c>
      <c r="E22" s="122">
        <v>0</v>
      </c>
      <c r="F22" s="123">
        <v>0</v>
      </c>
      <c r="G22" s="123">
        <f t="shared" si="2"/>
        <v>0</v>
      </c>
    </row>
    <row r="23" spans="1:7" s="58" customFormat="1">
      <c r="A23" s="45" t="s">
        <v>305</v>
      </c>
      <c r="B23" s="51"/>
      <c r="C23" s="120">
        <v>4521.13</v>
      </c>
      <c r="D23" s="121">
        <v>2077.52</v>
      </c>
      <c r="E23" s="122">
        <v>6458.5</v>
      </c>
      <c r="F23" s="123">
        <v>6256.22</v>
      </c>
      <c r="G23" s="137">
        <f t="shared" si="2"/>
        <v>19313.37</v>
      </c>
    </row>
    <row r="24" spans="1:7" s="58" customFormat="1">
      <c r="A24" s="125"/>
      <c r="B24" s="125"/>
      <c r="C24" s="123"/>
      <c r="D24" s="126"/>
      <c r="E24" s="122"/>
      <c r="F24" s="123"/>
      <c r="G24" s="123"/>
    </row>
    <row r="25" spans="1:7" s="58" customFormat="1">
      <c r="A25" s="43" t="s">
        <v>267</v>
      </c>
      <c r="B25" s="51" t="s">
        <v>8</v>
      </c>
      <c r="C25" s="120">
        <v>33791.410000000003</v>
      </c>
      <c r="D25" s="121">
        <v>10523.95</v>
      </c>
      <c r="E25" s="122">
        <v>8455.07</v>
      </c>
      <c r="F25" s="123">
        <v>13417.96</v>
      </c>
      <c r="G25" s="123">
        <f t="shared" ref="G25:G30" si="3">SUM(C25:F25)</f>
        <v>66188.39</v>
      </c>
    </row>
    <row r="26" spans="1:7" s="58" customFormat="1">
      <c r="A26" s="43" t="s">
        <v>267</v>
      </c>
      <c r="B26" s="51" t="s">
        <v>10</v>
      </c>
      <c r="C26" s="120">
        <v>2031.87</v>
      </c>
      <c r="D26" s="121">
        <v>11486.52</v>
      </c>
      <c r="E26" s="122">
        <v>0</v>
      </c>
      <c r="F26" s="123">
        <v>54.2</v>
      </c>
      <c r="G26" s="123">
        <f t="shared" si="3"/>
        <v>13572.59</v>
      </c>
    </row>
    <row r="27" spans="1:7" s="58" customFormat="1">
      <c r="A27" s="43" t="s">
        <v>267</v>
      </c>
      <c r="B27" s="51" t="s">
        <v>12</v>
      </c>
      <c r="C27" s="120">
        <v>2195.36</v>
      </c>
      <c r="D27" s="124">
        <v>803.32</v>
      </c>
      <c r="E27" s="122">
        <v>110.13</v>
      </c>
      <c r="F27" s="123">
        <v>847.51</v>
      </c>
      <c r="G27" s="123">
        <f t="shared" si="3"/>
        <v>3956.3200000000006</v>
      </c>
    </row>
    <row r="28" spans="1:7" s="58" customFormat="1">
      <c r="A28" s="43" t="s">
        <v>267</v>
      </c>
      <c r="B28" s="51" t="s">
        <v>14</v>
      </c>
      <c r="C28" s="120">
        <v>311.56</v>
      </c>
      <c r="D28" s="124">
        <v>890.16</v>
      </c>
      <c r="E28" s="122">
        <v>1143.72</v>
      </c>
      <c r="F28" s="123">
        <v>2045.64</v>
      </c>
      <c r="G28" s="123">
        <f t="shared" si="3"/>
        <v>4391.08</v>
      </c>
    </row>
    <row r="29" spans="1:7" s="58" customFormat="1">
      <c r="A29" s="43" t="s">
        <v>267</v>
      </c>
      <c r="B29" s="51" t="s">
        <v>16</v>
      </c>
      <c r="C29" s="120">
        <v>936.01</v>
      </c>
      <c r="D29" s="124">
        <v>491.58</v>
      </c>
      <c r="E29" s="122">
        <v>0</v>
      </c>
      <c r="F29" s="123">
        <v>0</v>
      </c>
      <c r="G29" s="123">
        <f t="shared" si="3"/>
        <v>1427.59</v>
      </c>
    </row>
    <row r="30" spans="1:7" s="58" customFormat="1">
      <c r="A30" s="45" t="s">
        <v>273</v>
      </c>
      <c r="B30" s="51"/>
      <c r="C30" s="120">
        <v>39266.21</v>
      </c>
      <c r="D30" s="121">
        <v>24195.53</v>
      </c>
      <c r="E30" s="122">
        <v>9708.92</v>
      </c>
      <c r="F30" s="123">
        <v>16365.31</v>
      </c>
      <c r="G30" s="137">
        <f t="shared" si="3"/>
        <v>89535.97</v>
      </c>
    </row>
    <row r="31" spans="1:7" s="58" customFormat="1">
      <c r="A31" s="125"/>
      <c r="B31" s="125"/>
      <c r="C31" s="123"/>
      <c r="D31" s="126"/>
      <c r="E31" s="122"/>
      <c r="F31" s="123"/>
      <c r="G31" s="123"/>
    </row>
    <row r="32" spans="1:7" s="58" customFormat="1">
      <c r="A32" s="43" t="s">
        <v>411</v>
      </c>
      <c r="B32" s="51" t="s">
        <v>8</v>
      </c>
      <c r="C32" s="120">
        <v>5680.32</v>
      </c>
      <c r="D32" s="121">
        <v>2232.39</v>
      </c>
      <c r="E32" s="122">
        <v>18923.98</v>
      </c>
      <c r="F32" s="123">
        <v>19038.169999999998</v>
      </c>
      <c r="G32" s="123">
        <f t="shared" ref="G32:G37" si="4">SUM(C32:F32)</f>
        <v>45874.86</v>
      </c>
    </row>
    <row r="33" spans="1:8" s="58" customFormat="1">
      <c r="A33" s="43" t="s">
        <v>411</v>
      </c>
      <c r="B33" s="51" t="s">
        <v>10</v>
      </c>
      <c r="C33" s="120">
        <v>0</v>
      </c>
      <c r="D33" s="121">
        <v>1559.36</v>
      </c>
      <c r="E33" s="122">
        <v>3036.07</v>
      </c>
      <c r="F33" s="123">
        <v>0</v>
      </c>
      <c r="G33" s="123">
        <f t="shared" si="4"/>
        <v>4595.43</v>
      </c>
    </row>
    <row r="34" spans="1:8" s="58" customFormat="1">
      <c r="A34" s="43" t="s">
        <v>411</v>
      </c>
      <c r="B34" s="51" t="s">
        <v>12</v>
      </c>
      <c r="C34" s="120">
        <v>1288.9000000000001</v>
      </c>
      <c r="D34" s="124">
        <v>395.03</v>
      </c>
      <c r="E34" s="122">
        <v>346.65</v>
      </c>
      <c r="F34" s="123">
        <v>394.22</v>
      </c>
      <c r="G34" s="123">
        <f t="shared" si="4"/>
        <v>2424.8000000000002</v>
      </c>
    </row>
    <row r="35" spans="1:8" s="58" customFormat="1">
      <c r="A35" s="43" t="s">
        <v>411</v>
      </c>
      <c r="B35" s="51" t="s">
        <v>14</v>
      </c>
      <c r="C35" s="120">
        <v>0</v>
      </c>
      <c r="D35" s="124">
        <v>0</v>
      </c>
      <c r="E35" s="122">
        <v>0</v>
      </c>
      <c r="F35" s="123">
        <v>0</v>
      </c>
      <c r="G35" s="123">
        <f t="shared" si="4"/>
        <v>0</v>
      </c>
    </row>
    <row r="36" spans="1:8" s="58" customFormat="1">
      <c r="A36" s="155" t="s">
        <v>411</v>
      </c>
      <c r="B36" s="143" t="s">
        <v>16</v>
      </c>
      <c r="C36" s="144">
        <v>1012.46</v>
      </c>
      <c r="D36" s="145">
        <v>325.32</v>
      </c>
      <c r="E36" s="146">
        <v>1636.62</v>
      </c>
      <c r="F36" s="147">
        <v>391.97</v>
      </c>
      <c r="G36" s="147">
        <f t="shared" si="4"/>
        <v>3366.37</v>
      </c>
    </row>
    <row r="37" spans="1:8" s="58" customFormat="1">
      <c r="A37" s="45" t="s">
        <v>417</v>
      </c>
      <c r="B37" s="51"/>
      <c r="C37" s="120">
        <v>7981.68</v>
      </c>
      <c r="D37" s="163">
        <v>4512.1000000000004</v>
      </c>
      <c r="E37" s="122">
        <v>23943.32</v>
      </c>
      <c r="F37" s="123">
        <v>19824.36</v>
      </c>
      <c r="G37" s="137">
        <f t="shared" si="4"/>
        <v>56261.46</v>
      </c>
    </row>
    <row r="38" spans="1:8" s="58" customFormat="1">
      <c r="A38" s="127"/>
      <c r="B38" s="127"/>
      <c r="C38" s="161"/>
      <c r="D38" s="127"/>
      <c r="E38" s="133"/>
      <c r="F38" s="153"/>
      <c r="G38" s="153"/>
      <c r="H38" s="86"/>
    </row>
    <row r="39" spans="1:8" s="58" customFormat="1">
      <c r="A39" s="127"/>
      <c r="B39" s="127"/>
      <c r="C39" s="161"/>
      <c r="D39" s="127"/>
      <c r="E39" s="133"/>
      <c r="F39" s="153"/>
      <c r="G39" s="153"/>
      <c r="H39" s="86"/>
    </row>
    <row r="40" spans="1:8" s="58" customFormat="1">
      <c r="A40" s="127"/>
      <c r="B40" s="127"/>
      <c r="C40" s="161"/>
      <c r="D40" s="127"/>
      <c r="E40" s="133"/>
      <c r="F40" s="153"/>
      <c r="G40" s="153"/>
      <c r="H40" s="86"/>
    </row>
    <row r="41" spans="1:8" s="58" customFormat="1">
      <c r="A41" s="43" t="s">
        <v>443</v>
      </c>
      <c r="B41" s="51" t="s">
        <v>8</v>
      </c>
      <c r="C41" s="120">
        <v>35275.07</v>
      </c>
      <c r="D41" s="163">
        <v>10273.73</v>
      </c>
      <c r="E41" s="122">
        <v>20211.91</v>
      </c>
      <c r="F41" s="123">
        <v>53259.46</v>
      </c>
      <c r="G41" s="123">
        <f t="shared" ref="G41:G46" si="5">SUM(C41:F41)</f>
        <v>119020.17000000001</v>
      </c>
    </row>
    <row r="42" spans="1:8" s="58" customFormat="1">
      <c r="A42" s="157" t="s">
        <v>443</v>
      </c>
      <c r="B42" s="158" t="s">
        <v>10</v>
      </c>
      <c r="C42" s="159">
        <v>1850.27</v>
      </c>
      <c r="D42" s="160">
        <v>1968.39</v>
      </c>
      <c r="E42" s="148">
        <v>18605.689999999999</v>
      </c>
      <c r="F42" s="149">
        <v>0</v>
      </c>
      <c r="G42" s="149">
        <f t="shared" si="5"/>
        <v>22424.35</v>
      </c>
    </row>
    <row r="43" spans="1:8" s="58" customFormat="1">
      <c r="A43" s="43" t="s">
        <v>443</v>
      </c>
      <c r="B43" s="51" t="s">
        <v>12</v>
      </c>
      <c r="C43" s="120">
        <v>0</v>
      </c>
      <c r="D43" s="124">
        <v>0</v>
      </c>
      <c r="E43" s="122">
        <v>0</v>
      </c>
      <c r="F43" s="123">
        <v>0</v>
      </c>
      <c r="G43" s="123">
        <f t="shared" si="5"/>
        <v>0</v>
      </c>
    </row>
    <row r="44" spans="1:8" s="58" customFormat="1">
      <c r="A44" s="43" t="s">
        <v>443</v>
      </c>
      <c r="B44" s="51" t="s">
        <v>14</v>
      </c>
      <c r="C44" s="120">
        <v>1037.8599999999999</v>
      </c>
      <c r="D44" s="121">
        <v>5137.38</v>
      </c>
      <c r="E44" s="122">
        <v>2111.4299999999998</v>
      </c>
      <c r="F44" s="123">
        <v>1241.07</v>
      </c>
      <c r="G44" s="123">
        <f t="shared" si="5"/>
        <v>9527.74</v>
      </c>
    </row>
    <row r="45" spans="1:8" s="58" customFormat="1">
      <c r="A45" s="43" t="s">
        <v>443</v>
      </c>
      <c r="B45" s="51" t="s">
        <v>16</v>
      </c>
      <c r="C45" s="120">
        <v>1489.82</v>
      </c>
      <c r="D45" s="121">
        <v>3760.62</v>
      </c>
      <c r="E45" s="122">
        <v>1181.0899999999999</v>
      </c>
      <c r="F45" s="123">
        <v>1427.1</v>
      </c>
      <c r="G45" s="123">
        <f t="shared" si="5"/>
        <v>7858.6299999999992</v>
      </c>
    </row>
    <row r="46" spans="1:8" s="58" customFormat="1">
      <c r="A46" s="45" t="s">
        <v>449</v>
      </c>
      <c r="B46" s="51"/>
      <c r="C46" s="120">
        <v>39653.019999999997</v>
      </c>
      <c r="D46" s="121">
        <v>21140.12</v>
      </c>
      <c r="E46" s="122">
        <v>42110.12</v>
      </c>
      <c r="F46" s="123">
        <v>55927.63</v>
      </c>
      <c r="G46" s="137">
        <f t="shared" si="5"/>
        <v>158830.89000000001</v>
      </c>
    </row>
    <row r="47" spans="1:8" s="58" customFormat="1">
      <c r="A47" s="125"/>
      <c r="B47" s="125"/>
      <c r="C47" s="123"/>
      <c r="D47" s="126"/>
      <c r="E47" s="122"/>
      <c r="F47" s="123"/>
      <c r="G47" s="123"/>
    </row>
    <row r="48" spans="1:8" s="58" customFormat="1">
      <c r="A48" s="125"/>
      <c r="B48" s="125"/>
      <c r="C48" s="125"/>
      <c r="D48" s="126"/>
      <c r="E48" s="122"/>
      <c r="F48" s="123"/>
      <c r="G48" s="123"/>
    </row>
    <row r="49" spans="1:7" s="58" customFormat="1">
      <c r="A49" s="43" t="s">
        <v>275</v>
      </c>
      <c r="B49" s="51" t="s">
        <v>8</v>
      </c>
      <c r="C49" s="120">
        <v>13689.42</v>
      </c>
      <c r="D49" s="121">
        <v>31189.72</v>
      </c>
      <c r="E49" s="122">
        <v>6201.11</v>
      </c>
      <c r="F49" s="123">
        <v>5700.79</v>
      </c>
      <c r="G49" s="123">
        <f t="shared" ref="G49:G54" si="6">SUM(C49:F49)</f>
        <v>56781.04</v>
      </c>
    </row>
    <row r="50" spans="1:7" s="58" customFormat="1">
      <c r="A50" s="43" t="s">
        <v>275</v>
      </c>
      <c r="B50" s="51" t="s">
        <v>10</v>
      </c>
      <c r="C50" s="120">
        <v>594.72</v>
      </c>
      <c r="D50" s="124">
        <v>972.72</v>
      </c>
      <c r="E50" s="122">
        <v>438.48</v>
      </c>
      <c r="F50" s="123">
        <v>616.64</v>
      </c>
      <c r="G50" s="123">
        <f t="shared" si="6"/>
        <v>2622.56</v>
      </c>
    </row>
    <row r="51" spans="1:7" s="58" customFormat="1">
      <c r="A51" s="43" t="s">
        <v>275</v>
      </c>
      <c r="B51" s="51" t="s">
        <v>12</v>
      </c>
      <c r="C51" s="120">
        <v>2788.24</v>
      </c>
      <c r="D51" s="124">
        <v>665.1</v>
      </c>
      <c r="E51" s="122">
        <v>935.3</v>
      </c>
      <c r="F51" s="123">
        <v>1228.1500000000001</v>
      </c>
      <c r="G51" s="123">
        <f t="shared" si="6"/>
        <v>5616.7899999999991</v>
      </c>
    </row>
    <row r="52" spans="1:7" s="58" customFormat="1">
      <c r="A52" s="43" t="s">
        <v>275</v>
      </c>
      <c r="B52" s="51" t="s">
        <v>14</v>
      </c>
      <c r="C52" s="120">
        <v>1658.27</v>
      </c>
      <c r="D52" s="121">
        <v>3519.29</v>
      </c>
      <c r="E52" s="122">
        <v>1502.57</v>
      </c>
      <c r="F52" s="123">
        <v>1364.22</v>
      </c>
      <c r="G52" s="123">
        <f t="shared" si="6"/>
        <v>8044.3499999999995</v>
      </c>
    </row>
    <row r="53" spans="1:7" s="58" customFormat="1">
      <c r="A53" s="43" t="s">
        <v>275</v>
      </c>
      <c r="B53" s="51" t="s">
        <v>16</v>
      </c>
      <c r="C53" s="120">
        <v>0</v>
      </c>
      <c r="D53" s="124">
        <v>0</v>
      </c>
      <c r="E53" s="122">
        <v>0</v>
      </c>
      <c r="F53" s="123">
        <v>0</v>
      </c>
      <c r="G53" s="123">
        <f t="shared" si="6"/>
        <v>0</v>
      </c>
    </row>
    <row r="54" spans="1:7" s="58" customFormat="1">
      <c r="A54" s="45" t="s">
        <v>281</v>
      </c>
      <c r="B54" s="51"/>
      <c r="C54" s="120">
        <f>SUBTOTAL(9,C48:C53)</f>
        <v>18730.649999999998</v>
      </c>
      <c r="D54" s="121">
        <v>36346.83</v>
      </c>
      <c r="E54" s="122">
        <v>9077.4599999999991</v>
      </c>
      <c r="F54" s="123">
        <v>8909.7999999999993</v>
      </c>
      <c r="G54" s="137">
        <f t="shared" si="6"/>
        <v>73064.739999999991</v>
      </c>
    </row>
    <row r="55" spans="1:7" s="58" customFormat="1">
      <c r="A55" s="45"/>
      <c r="B55" s="51"/>
      <c r="C55" s="120"/>
      <c r="D55" s="121"/>
      <c r="E55" s="122"/>
      <c r="F55" s="123"/>
      <c r="G55" s="123"/>
    </row>
    <row r="56" spans="1:7" s="58" customFormat="1">
      <c r="A56" s="43" t="s">
        <v>123</v>
      </c>
      <c r="B56" s="51" t="s">
        <v>8</v>
      </c>
      <c r="C56" s="120">
        <v>29536.73</v>
      </c>
      <c r="D56" s="121">
        <v>37555.11</v>
      </c>
      <c r="E56" s="122">
        <v>118.2</v>
      </c>
      <c r="F56" s="123">
        <v>34103.32</v>
      </c>
      <c r="G56" s="123">
        <f t="shared" ref="G56:G61" si="7">SUM(C56:F56)</f>
        <v>101313.35999999999</v>
      </c>
    </row>
    <row r="57" spans="1:7" s="58" customFormat="1">
      <c r="A57" s="43" t="s">
        <v>123</v>
      </c>
      <c r="B57" s="51" t="s">
        <v>10</v>
      </c>
      <c r="C57" s="120">
        <v>0</v>
      </c>
      <c r="D57" s="124">
        <v>0</v>
      </c>
      <c r="E57" s="122">
        <v>0</v>
      </c>
      <c r="F57" s="123">
        <v>0</v>
      </c>
      <c r="G57" s="123">
        <f t="shared" si="7"/>
        <v>0</v>
      </c>
    </row>
    <row r="58" spans="1:7" s="58" customFormat="1">
      <c r="A58" s="43" t="s">
        <v>123</v>
      </c>
      <c r="B58" s="51" t="s">
        <v>12</v>
      </c>
      <c r="C58" s="120">
        <v>405.12</v>
      </c>
      <c r="D58" s="124">
        <v>144.52000000000001</v>
      </c>
      <c r="E58" s="122">
        <v>0</v>
      </c>
      <c r="F58" s="123">
        <v>627.85</v>
      </c>
      <c r="G58" s="123">
        <f t="shared" si="7"/>
        <v>1177.49</v>
      </c>
    </row>
    <row r="59" spans="1:7" s="58" customFormat="1">
      <c r="A59" s="43" t="s">
        <v>123</v>
      </c>
      <c r="B59" s="51" t="s">
        <v>14</v>
      </c>
      <c r="C59" s="120">
        <v>3649.14</v>
      </c>
      <c r="D59" s="124">
        <v>0</v>
      </c>
      <c r="E59" s="122">
        <v>4551.84</v>
      </c>
      <c r="F59" s="123">
        <v>2186.1</v>
      </c>
      <c r="G59" s="123">
        <f t="shared" si="7"/>
        <v>10387.08</v>
      </c>
    </row>
    <row r="60" spans="1:7" s="58" customFormat="1">
      <c r="A60" s="43" t="s">
        <v>123</v>
      </c>
      <c r="B60" s="51" t="s">
        <v>16</v>
      </c>
      <c r="C60" s="120">
        <v>0</v>
      </c>
      <c r="D60" s="124">
        <v>0</v>
      </c>
      <c r="E60" s="122">
        <v>0</v>
      </c>
      <c r="F60" s="123">
        <v>0</v>
      </c>
      <c r="G60" s="123">
        <f t="shared" si="7"/>
        <v>0</v>
      </c>
    </row>
    <row r="61" spans="1:7" s="58" customFormat="1">
      <c r="A61" s="45" t="s">
        <v>129</v>
      </c>
      <c r="B61" s="51"/>
      <c r="C61" s="120">
        <v>33590.99</v>
      </c>
      <c r="D61" s="121">
        <v>37699.629999999997</v>
      </c>
      <c r="E61" s="122">
        <v>4670.04</v>
      </c>
      <c r="F61" s="123">
        <v>36917.269999999997</v>
      </c>
      <c r="G61" s="137">
        <f t="shared" si="7"/>
        <v>112877.93</v>
      </c>
    </row>
    <row r="62" spans="1:7" s="58" customFormat="1">
      <c r="A62" s="125"/>
      <c r="B62" s="125"/>
      <c r="C62" s="125"/>
      <c r="D62" s="126"/>
      <c r="E62" s="122"/>
      <c r="F62" s="123"/>
      <c r="G62" s="123"/>
    </row>
    <row r="63" spans="1:7" s="58" customFormat="1">
      <c r="A63" s="43" t="s">
        <v>139</v>
      </c>
      <c r="B63" s="51" t="s">
        <v>8</v>
      </c>
      <c r="C63" s="120">
        <v>0</v>
      </c>
      <c r="D63" s="124">
        <v>0</v>
      </c>
      <c r="E63" s="122">
        <v>1662.61</v>
      </c>
      <c r="F63" s="123">
        <v>0</v>
      </c>
      <c r="G63" s="123">
        <f t="shared" ref="G63:G68" si="8">SUM(C63:F63)</f>
        <v>1662.61</v>
      </c>
    </row>
    <row r="64" spans="1:7" s="58" customFormat="1">
      <c r="A64" s="43" t="s">
        <v>139</v>
      </c>
      <c r="B64" s="51" t="s">
        <v>10</v>
      </c>
      <c r="C64" s="120">
        <v>0</v>
      </c>
      <c r="D64" s="124">
        <v>0</v>
      </c>
      <c r="E64" s="122">
        <v>0</v>
      </c>
      <c r="F64" s="123">
        <v>0</v>
      </c>
      <c r="G64" s="123">
        <f t="shared" si="8"/>
        <v>0</v>
      </c>
    </row>
    <row r="65" spans="1:8" s="58" customFormat="1">
      <c r="A65" s="43" t="s">
        <v>139</v>
      </c>
      <c r="B65" s="51" t="s">
        <v>12</v>
      </c>
      <c r="C65" s="120">
        <v>0</v>
      </c>
      <c r="D65" s="121">
        <v>1857.38</v>
      </c>
      <c r="E65" s="122">
        <v>19816.5</v>
      </c>
      <c r="F65" s="123">
        <v>5120.2</v>
      </c>
      <c r="G65" s="123">
        <f t="shared" si="8"/>
        <v>26794.080000000002</v>
      </c>
    </row>
    <row r="66" spans="1:8" s="58" customFormat="1">
      <c r="A66" s="43" t="s">
        <v>139</v>
      </c>
      <c r="B66" s="51" t="s">
        <v>14</v>
      </c>
      <c r="C66" s="120">
        <v>0</v>
      </c>
      <c r="D66" s="124">
        <v>0</v>
      </c>
      <c r="E66" s="122">
        <v>0</v>
      </c>
      <c r="F66" s="123">
        <v>0</v>
      </c>
      <c r="G66" s="123">
        <f t="shared" si="8"/>
        <v>0</v>
      </c>
    </row>
    <row r="67" spans="1:8" s="58" customFormat="1">
      <c r="A67" s="43" t="s">
        <v>139</v>
      </c>
      <c r="B67" s="51" t="s">
        <v>16</v>
      </c>
      <c r="C67" s="120">
        <v>0</v>
      </c>
      <c r="D67" s="124">
        <v>0</v>
      </c>
      <c r="E67" s="122">
        <v>1911.87</v>
      </c>
      <c r="F67" s="123">
        <v>0</v>
      </c>
      <c r="G67" s="123">
        <f t="shared" si="8"/>
        <v>1911.87</v>
      </c>
    </row>
    <row r="68" spans="1:8" s="58" customFormat="1">
      <c r="A68" s="45" t="s">
        <v>145</v>
      </c>
      <c r="B68" s="51"/>
      <c r="C68" s="120">
        <v>0</v>
      </c>
      <c r="D68" s="121">
        <v>1857.38</v>
      </c>
      <c r="E68" s="122">
        <v>23390.98</v>
      </c>
      <c r="F68" s="123">
        <v>5120.2</v>
      </c>
      <c r="G68" s="137">
        <f t="shared" si="8"/>
        <v>30368.560000000001</v>
      </c>
    </row>
    <row r="69" spans="1:8" s="58" customFormat="1">
      <c r="A69" s="125"/>
      <c r="B69" s="125"/>
      <c r="C69" s="123"/>
      <c r="D69" s="126"/>
      <c r="E69" s="122"/>
      <c r="F69" s="123"/>
      <c r="G69" s="123"/>
    </row>
    <row r="70" spans="1:8" s="58" customFormat="1">
      <c r="A70" s="43" t="s">
        <v>387</v>
      </c>
      <c r="B70" s="51" t="s">
        <v>8</v>
      </c>
      <c r="C70" s="120">
        <v>10468.77</v>
      </c>
      <c r="D70" s="121">
        <v>23253.759999999998</v>
      </c>
      <c r="E70" s="122">
        <v>33341.019999999997</v>
      </c>
      <c r="F70" s="123">
        <v>18363.650000000001</v>
      </c>
      <c r="G70" s="123">
        <f t="shared" ref="G70:G75" si="9">SUM(C70:F70)</f>
        <v>85427.199999999983</v>
      </c>
    </row>
    <row r="71" spans="1:8" s="58" customFormat="1">
      <c r="A71" s="43" t="s">
        <v>387</v>
      </c>
      <c r="B71" s="51" t="s">
        <v>10</v>
      </c>
      <c r="C71" s="120">
        <v>1898.55</v>
      </c>
      <c r="D71" s="121">
        <v>4123.01</v>
      </c>
      <c r="E71" s="122">
        <v>5888.76</v>
      </c>
      <c r="F71" s="123">
        <v>3451.9</v>
      </c>
      <c r="G71" s="123">
        <f t="shared" si="9"/>
        <v>15362.22</v>
      </c>
    </row>
    <row r="72" spans="1:8" s="58" customFormat="1">
      <c r="A72" s="43" t="s">
        <v>387</v>
      </c>
      <c r="B72" s="51" t="s">
        <v>12</v>
      </c>
      <c r="C72" s="120">
        <v>2365.4699999999998</v>
      </c>
      <c r="D72" s="121">
        <v>5426.73</v>
      </c>
      <c r="E72" s="122">
        <v>5744.72</v>
      </c>
      <c r="F72" s="123">
        <v>2898.16</v>
      </c>
      <c r="G72" s="123">
        <f t="shared" si="9"/>
        <v>16435.079999999998</v>
      </c>
    </row>
    <row r="73" spans="1:8" s="58" customFormat="1">
      <c r="A73" s="43" t="s">
        <v>387</v>
      </c>
      <c r="B73" s="51" t="s">
        <v>14</v>
      </c>
      <c r="C73" s="120">
        <v>8212.8799999999992</v>
      </c>
      <c r="D73" s="121">
        <v>7350.67</v>
      </c>
      <c r="E73" s="122">
        <v>10628.9</v>
      </c>
      <c r="F73" s="123">
        <v>7239.28</v>
      </c>
      <c r="G73" s="123">
        <f t="shared" si="9"/>
        <v>33431.729999999996</v>
      </c>
    </row>
    <row r="74" spans="1:8" s="58" customFormat="1">
      <c r="A74" s="155" t="s">
        <v>387</v>
      </c>
      <c r="B74" s="143" t="s">
        <v>16</v>
      </c>
      <c r="C74" s="144">
        <v>0</v>
      </c>
      <c r="D74" s="145">
        <v>0</v>
      </c>
      <c r="E74" s="146">
        <v>0</v>
      </c>
      <c r="F74" s="147">
        <v>0</v>
      </c>
      <c r="G74" s="147">
        <f t="shared" si="9"/>
        <v>0</v>
      </c>
    </row>
    <row r="75" spans="1:8" s="58" customFormat="1">
      <c r="A75" s="45" t="s">
        <v>393</v>
      </c>
      <c r="B75" s="51"/>
      <c r="C75" s="120">
        <v>22945.67</v>
      </c>
      <c r="D75" s="163">
        <v>40154.17</v>
      </c>
      <c r="E75" s="122">
        <v>55603.4</v>
      </c>
      <c r="F75" s="123">
        <v>31952.99</v>
      </c>
      <c r="G75" s="137">
        <f t="shared" si="9"/>
        <v>150656.22999999998</v>
      </c>
    </row>
    <row r="76" spans="1:8" s="58" customFormat="1">
      <c r="A76" s="150"/>
      <c r="B76" s="151"/>
      <c r="C76" s="152"/>
      <c r="D76" s="141"/>
      <c r="E76" s="133"/>
      <c r="F76" s="153"/>
      <c r="G76" s="154"/>
      <c r="H76" s="86"/>
    </row>
    <row r="77" spans="1:8" s="58" customFormat="1">
      <c r="A77" s="150"/>
      <c r="B77" s="151"/>
      <c r="C77" s="152"/>
      <c r="D77" s="141"/>
      <c r="E77" s="133"/>
      <c r="F77" s="153"/>
      <c r="G77" s="154"/>
      <c r="H77" s="86"/>
    </row>
    <row r="78" spans="1:8" s="58" customFormat="1">
      <c r="A78" s="150"/>
      <c r="B78" s="151"/>
      <c r="C78" s="152"/>
      <c r="D78" s="141"/>
      <c r="E78" s="133"/>
      <c r="F78" s="153"/>
      <c r="G78" s="153"/>
      <c r="H78" s="86"/>
    </row>
    <row r="79" spans="1:8" s="58" customFormat="1">
      <c r="A79" s="43" t="s">
        <v>251</v>
      </c>
      <c r="B79" s="51" t="s">
        <v>8</v>
      </c>
      <c r="C79" s="120">
        <v>8994.5499999999993</v>
      </c>
      <c r="D79" s="163">
        <v>2389.09</v>
      </c>
      <c r="E79" s="122">
        <v>5689.64</v>
      </c>
      <c r="F79" s="123">
        <v>19745.53</v>
      </c>
      <c r="G79" s="123">
        <f t="shared" ref="G79:G84" si="10">SUM(C79:F79)</f>
        <v>36818.81</v>
      </c>
    </row>
    <row r="80" spans="1:8" s="58" customFormat="1">
      <c r="A80" s="157" t="s">
        <v>251</v>
      </c>
      <c r="B80" s="158" t="s">
        <v>10</v>
      </c>
      <c r="C80" s="159">
        <v>2582.91</v>
      </c>
      <c r="D80" s="160">
        <v>3146.46</v>
      </c>
      <c r="E80" s="148">
        <v>696.26</v>
      </c>
      <c r="F80" s="149">
        <v>0</v>
      </c>
      <c r="G80" s="149">
        <f t="shared" si="10"/>
        <v>6425.63</v>
      </c>
    </row>
    <row r="81" spans="1:7" s="58" customFormat="1">
      <c r="A81" s="43" t="s">
        <v>251</v>
      </c>
      <c r="B81" s="51" t="s">
        <v>12</v>
      </c>
      <c r="C81" s="120">
        <v>3367.01</v>
      </c>
      <c r="D81" s="124">
        <v>84.12</v>
      </c>
      <c r="E81" s="122">
        <v>0</v>
      </c>
      <c r="F81" s="123">
        <v>0</v>
      </c>
      <c r="G81" s="123">
        <f t="shared" si="10"/>
        <v>3451.13</v>
      </c>
    </row>
    <row r="82" spans="1:7" s="58" customFormat="1">
      <c r="A82" s="43" t="s">
        <v>251</v>
      </c>
      <c r="B82" s="51" t="s">
        <v>14</v>
      </c>
      <c r="C82" s="120">
        <v>2349.62</v>
      </c>
      <c r="D82" s="124">
        <v>438.48</v>
      </c>
      <c r="E82" s="122">
        <v>784.62</v>
      </c>
      <c r="F82" s="123">
        <v>1793.05</v>
      </c>
      <c r="G82" s="123">
        <f t="shared" si="10"/>
        <v>5365.7699999999995</v>
      </c>
    </row>
    <row r="83" spans="1:7" s="58" customFormat="1">
      <c r="A83" s="43" t="s">
        <v>251</v>
      </c>
      <c r="B83" s="51" t="s">
        <v>16</v>
      </c>
      <c r="C83" s="120">
        <v>1219.79</v>
      </c>
      <c r="D83" s="124">
        <v>277.12</v>
      </c>
      <c r="E83" s="122">
        <v>261.92</v>
      </c>
      <c r="F83" s="123">
        <v>576.86</v>
      </c>
      <c r="G83" s="123">
        <f t="shared" si="10"/>
        <v>2335.69</v>
      </c>
    </row>
    <row r="84" spans="1:7" s="58" customFormat="1">
      <c r="A84" s="45" t="s">
        <v>257</v>
      </c>
      <c r="B84" s="51"/>
      <c r="C84" s="120">
        <v>18513.88</v>
      </c>
      <c r="D84" s="121">
        <v>6335.27</v>
      </c>
      <c r="E84" s="122">
        <v>7432.44</v>
      </c>
      <c r="F84" s="123">
        <v>22115.439999999999</v>
      </c>
      <c r="G84" s="137">
        <f t="shared" si="10"/>
        <v>54397.03</v>
      </c>
    </row>
    <row r="85" spans="1:7" s="58" customFormat="1">
      <c r="A85" s="125"/>
      <c r="B85" s="125"/>
      <c r="C85" s="123"/>
      <c r="D85" s="126"/>
      <c r="E85" s="122"/>
      <c r="F85" s="123"/>
      <c r="G85" s="123"/>
    </row>
    <row r="86" spans="1:7" s="58" customFormat="1">
      <c r="A86" s="43" t="s">
        <v>203</v>
      </c>
      <c r="B86" s="51" t="s">
        <v>8</v>
      </c>
      <c r="C86" s="120">
        <v>1539.6</v>
      </c>
      <c r="D86" s="121">
        <v>1247.4000000000001</v>
      </c>
      <c r="E86" s="122">
        <v>3513.75</v>
      </c>
      <c r="F86" s="123">
        <v>2275.71</v>
      </c>
      <c r="G86" s="123">
        <f t="shared" ref="G86:G91" si="11">SUM(C86:F86)</f>
        <v>8576.4599999999991</v>
      </c>
    </row>
    <row r="87" spans="1:7" s="58" customFormat="1">
      <c r="A87" s="43" t="s">
        <v>203</v>
      </c>
      <c r="B87" s="51" t="s">
        <v>10</v>
      </c>
      <c r="C87" s="120">
        <v>0</v>
      </c>
      <c r="D87" s="124">
        <v>0</v>
      </c>
      <c r="E87" s="122">
        <v>0</v>
      </c>
      <c r="F87" s="123">
        <v>0</v>
      </c>
      <c r="G87" s="123">
        <f t="shared" si="11"/>
        <v>0</v>
      </c>
    </row>
    <row r="88" spans="1:7" s="58" customFormat="1">
      <c r="A88" s="43" t="s">
        <v>203</v>
      </c>
      <c r="B88" s="51" t="s">
        <v>12</v>
      </c>
      <c r="C88" s="120">
        <v>0</v>
      </c>
      <c r="D88" s="124">
        <v>0</v>
      </c>
      <c r="E88" s="122">
        <v>139.47999999999999</v>
      </c>
      <c r="F88" s="123">
        <v>355.88</v>
      </c>
      <c r="G88" s="123">
        <f t="shared" si="11"/>
        <v>495.36</v>
      </c>
    </row>
    <row r="89" spans="1:7" s="58" customFormat="1">
      <c r="A89" s="43" t="s">
        <v>203</v>
      </c>
      <c r="B89" s="51" t="s">
        <v>14</v>
      </c>
      <c r="C89" s="120">
        <v>1069.96</v>
      </c>
      <c r="D89" s="124">
        <v>380.75</v>
      </c>
      <c r="E89" s="122">
        <v>1020.85</v>
      </c>
      <c r="F89" s="123">
        <v>680.51</v>
      </c>
      <c r="G89" s="123">
        <f t="shared" si="11"/>
        <v>3152.0699999999997</v>
      </c>
    </row>
    <row r="90" spans="1:7" s="58" customFormat="1">
      <c r="A90" s="43" t="s">
        <v>203</v>
      </c>
      <c r="B90" s="51" t="s">
        <v>16</v>
      </c>
      <c r="C90" s="120">
        <v>0</v>
      </c>
      <c r="D90" s="124">
        <v>0</v>
      </c>
      <c r="E90" s="122">
        <v>0</v>
      </c>
      <c r="F90" s="123">
        <v>0</v>
      </c>
      <c r="G90" s="123">
        <f t="shared" si="11"/>
        <v>0</v>
      </c>
    </row>
    <row r="91" spans="1:7" s="58" customFormat="1">
      <c r="A91" s="45" t="s">
        <v>209</v>
      </c>
      <c r="B91" s="51"/>
      <c r="C91" s="123">
        <v>2609.56</v>
      </c>
      <c r="D91" s="121">
        <v>1628.15</v>
      </c>
      <c r="E91" s="122">
        <v>4687.72</v>
      </c>
      <c r="F91" s="123">
        <v>3312.1</v>
      </c>
      <c r="G91" s="137">
        <f t="shared" si="11"/>
        <v>12237.53</v>
      </c>
    </row>
    <row r="92" spans="1:7" s="58" customFormat="1">
      <c r="A92" s="125"/>
      <c r="B92" s="125"/>
      <c r="C92" s="123"/>
      <c r="D92" s="126"/>
      <c r="E92" s="122"/>
      <c r="F92" s="123"/>
      <c r="G92" s="123"/>
    </row>
    <row r="93" spans="1:7" s="58" customFormat="1">
      <c r="A93" s="43" t="s">
        <v>507</v>
      </c>
      <c r="B93" s="51" t="s">
        <v>8</v>
      </c>
      <c r="C93" s="120">
        <v>18435.810000000001</v>
      </c>
      <c r="D93" s="121">
        <v>4634.34</v>
      </c>
      <c r="E93" s="122">
        <v>8566.85</v>
      </c>
      <c r="F93" s="123">
        <v>17198.669999999998</v>
      </c>
      <c r="G93" s="123">
        <f t="shared" ref="G93:G98" si="12">SUM(C93:F93)</f>
        <v>48835.67</v>
      </c>
    </row>
    <row r="94" spans="1:7" s="58" customFormat="1">
      <c r="A94" s="43" t="s">
        <v>507</v>
      </c>
      <c r="B94" s="51" t="s">
        <v>10</v>
      </c>
      <c r="C94" s="120">
        <v>0</v>
      </c>
      <c r="D94" s="124">
        <v>0</v>
      </c>
      <c r="E94" s="122">
        <v>0</v>
      </c>
      <c r="F94" s="123">
        <v>0</v>
      </c>
      <c r="G94" s="123">
        <f t="shared" si="12"/>
        <v>0</v>
      </c>
    </row>
    <row r="95" spans="1:7" s="58" customFormat="1">
      <c r="A95" s="43" t="s">
        <v>507</v>
      </c>
      <c r="B95" s="51" t="s">
        <v>12</v>
      </c>
      <c r="C95" s="120">
        <v>38.44</v>
      </c>
      <c r="D95" s="124">
        <v>19.84</v>
      </c>
      <c r="E95" s="122">
        <v>0</v>
      </c>
      <c r="F95" s="123">
        <v>8.82</v>
      </c>
      <c r="G95" s="123">
        <f t="shared" si="12"/>
        <v>67.099999999999994</v>
      </c>
    </row>
    <row r="96" spans="1:7" s="58" customFormat="1">
      <c r="A96" s="43" t="s">
        <v>507</v>
      </c>
      <c r="B96" s="51" t="s">
        <v>14</v>
      </c>
      <c r="C96" s="120">
        <v>1539.39</v>
      </c>
      <c r="D96" s="124">
        <v>351.95</v>
      </c>
      <c r="E96" s="122">
        <v>571.17999999999995</v>
      </c>
      <c r="F96" s="123">
        <v>439.5</v>
      </c>
      <c r="G96" s="123">
        <f t="shared" si="12"/>
        <v>2902.02</v>
      </c>
    </row>
    <row r="97" spans="1:7" s="58" customFormat="1">
      <c r="A97" s="155" t="s">
        <v>507</v>
      </c>
      <c r="B97" s="143" t="s">
        <v>16</v>
      </c>
      <c r="C97" s="144">
        <v>0</v>
      </c>
      <c r="D97" s="145">
        <v>0</v>
      </c>
      <c r="E97" s="146">
        <v>0</v>
      </c>
      <c r="F97" s="147">
        <v>67.95</v>
      </c>
      <c r="G97" s="147">
        <f t="shared" si="12"/>
        <v>67.95</v>
      </c>
    </row>
    <row r="98" spans="1:7" s="58" customFormat="1">
      <c r="A98" s="45" t="s">
        <v>513</v>
      </c>
      <c r="B98" s="51"/>
      <c r="C98" s="123">
        <v>20013.64</v>
      </c>
      <c r="D98" s="163">
        <v>5006.13</v>
      </c>
      <c r="E98" s="122">
        <v>9138.0300000000007</v>
      </c>
      <c r="F98" s="123">
        <v>17714.939999999999</v>
      </c>
      <c r="G98" s="137">
        <f t="shared" si="12"/>
        <v>51872.740000000005</v>
      </c>
    </row>
    <row r="99" spans="1:7" s="58" customFormat="1">
      <c r="A99" s="45" t="s">
        <v>562</v>
      </c>
      <c r="B99" s="125"/>
      <c r="C99" s="123"/>
      <c r="D99" s="125"/>
      <c r="E99" s="125"/>
      <c r="F99" s="125"/>
      <c r="G99" s="123"/>
    </row>
    <row r="100" spans="1:7" s="58" customFormat="1">
      <c r="C100" s="101"/>
      <c r="G100" s="101"/>
    </row>
    <row r="101" spans="1:7" s="58" customFormat="1">
      <c r="G101" s="101"/>
    </row>
    <row r="102" spans="1:7" s="58" customFormat="1">
      <c r="C102" s="101"/>
      <c r="G102" s="101"/>
    </row>
    <row r="103" spans="1:7" s="58" customFormat="1">
      <c r="G103" s="101"/>
    </row>
    <row r="104" spans="1:7" s="58" customFormat="1">
      <c r="G104" s="101"/>
    </row>
    <row r="105" spans="1:7" s="58" customFormat="1">
      <c r="D105" s="86"/>
      <c r="E105" s="100"/>
      <c r="F105" s="101"/>
      <c r="G105" s="101"/>
    </row>
    <row r="106" spans="1:7" s="58" customFormat="1">
      <c r="D106" s="86"/>
      <c r="E106" s="100"/>
      <c r="F106" s="101"/>
      <c r="G106" s="101"/>
    </row>
    <row r="107" spans="1:7" s="58" customFormat="1">
      <c r="D107" s="86"/>
      <c r="E107" s="100"/>
      <c r="F107" s="101"/>
      <c r="G107" s="101"/>
    </row>
    <row r="108" spans="1:7" s="58" customFormat="1">
      <c r="D108" s="86"/>
      <c r="E108" s="100"/>
      <c r="F108" s="101"/>
      <c r="G108" s="101"/>
    </row>
    <row r="109" spans="1:7" s="58" customFormat="1">
      <c r="D109" s="86"/>
      <c r="E109" s="100"/>
      <c r="F109" s="101"/>
      <c r="G109" s="101"/>
    </row>
    <row r="110" spans="1:7" s="58" customFormat="1">
      <c r="D110" s="86"/>
      <c r="E110" s="100"/>
      <c r="F110" s="101"/>
      <c r="G110" s="101"/>
    </row>
    <row r="111" spans="1:7" s="58" customFormat="1">
      <c r="D111" s="86"/>
      <c r="E111" s="100"/>
      <c r="F111" s="101"/>
      <c r="G111" s="101"/>
    </row>
    <row r="112" spans="1:7" s="58" customFormat="1">
      <c r="D112" s="86"/>
      <c r="E112" s="100"/>
      <c r="F112" s="101"/>
      <c r="G112" s="101"/>
    </row>
    <row r="113" spans="4:7" s="58" customFormat="1">
      <c r="D113" s="86"/>
      <c r="E113" s="100"/>
      <c r="F113" s="101"/>
      <c r="G113" s="101"/>
    </row>
    <row r="114" spans="4:7" s="58" customFormat="1">
      <c r="D114" s="86"/>
      <c r="E114" s="100"/>
      <c r="F114" s="101"/>
      <c r="G114" s="101"/>
    </row>
    <row r="115" spans="4:7" s="58" customFormat="1">
      <c r="D115" s="86"/>
      <c r="E115" s="100"/>
      <c r="F115" s="101"/>
      <c r="G115" s="101"/>
    </row>
    <row r="116" spans="4:7" s="58" customFormat="1">
      <c r="D116" s="86"/>
      <c r="E116" s="100"/>
      <c r="F116" s="101"/>
      <c r="G116" s="101"/>
    </row>
    <row r="117" spans="4:7" s="58" customFormat="1">
      <c r="D117" s="86"/>
      <c r="E117" s="100"/>
      <c r="F117" s="101"/>
      <c r="G117" s="101"/>
    </row>
    <row r="118" spans="4:7" s="58" customFormat="1">
      <c r="D118" s="86"/>
      <c r="E118" s="100"/>
      <c r="F118" s="101"/>
      <c r="G118" s="101"/>
    </row>
    <row r="119" spans="4:7" s="58" customFormat="1">
      <c r="D119" s="86"/>
      <c r="E119" s="100"/>
      <c r="F119" s="101"/>
      <c r="G119" s="101"/>
    </row>
    <row r="120" spans="4:7" s="58" customFormat="1">
      <c r="D120" s="86"/>
      <c r="E120" s="100"/>
      <c r="F120" s="101"/>
      <c r="G120" s="101"/>
    </row>
    <row r="121" spans="4:7" s="58" customFormat="1">
      <c r="D121" s="86"/>
      <c r="E121" s="100"/>
      <c r="F121" s="101"/>
      <c r="G121" s="101"/>
    </row>
    <row r="122" spans="4:7" s="58" customFormat="1">
      <c r="D122" s="86"/>
      <c r="E122" s="100"/>
      <c r="F122" s="101"/>
      <c r="G122" s="101"/>
    </row>
    <row r="123" spans="4:7" s="58" customFormat="1">
      <c r="D123" s="86"/>
      <c r="E123" s="100"/>
      <c r="F123" s="101"/>
      <c r="G123" s="101"/>
    </row>
    <row r="124" spans="4:7" s="58" customFormat="1">
      <c r="D124" s="86"/>
      <c r="E124" s="100"/>
      <c r="F124" s="101"/>
      <c r="G124" s="101"/>
    </row>
    <row r="125" spans="4:7" s="58" customFormat="1">
      <c r="D125" s="86"/>
      <c r="E125" s="100"/>
      <c r="F125" s="101"/>
      <c r="G125" s="101"/>
    </row>
    <row r="126" spans="4:7" s="58" customFormat="1">
      <c r="D126" s="86"/>
      <c r="E126" s="100"/>
      <c r="F126" s="101"/>
      <c r="G126" s="101"/>
    </row>
    <row r="127" spans="4:7" s="58" customFormat="1">
      <c r="D127" s="86"/>
      <c r="E127" s="100"/>
      <c r="F127" s="101"/>
      <c r="G127" s="101"/>
    </row>
    <row r="128" spans="4:7" s="58" customFormat="1">
      <c r="D128" s="86"/>
      <c r="E128" s="100"/>
      <c r="F128" s="101"/>
      <c r="G128" s="101"/>
    </row>
    <row r="129" spans="4:7" s="58" customFormat="1">
      <c r="D129" s="86"/>
      <c r="E129" s="100"/>
      <c r="F129" s="101"/>
      <c r="G129" s="101"/>
    </row>
    <row r="130" spans="4:7" s="58" customFormat="1">
      <c r="D130" s="86"/>
      <c r="E130" s="100"/>
      <c r="F130" s="101"/>
      <c r="G130" s="101"/>
    </row>
    <row r="131" spans="4:7" s="58" customFormat="1">
      <c r="D131" s="86"/>
      <c r="E131" s="100"/>
      <c r="F131" s="101"/>
      <c r="G131" s="101"/>
    </row>
    <row r="132" spans="4:7" s="58" customFormat="1">
      <c r="D132" s="86"/>
      <c r="E132" s="100"/>
      <c r="F132" s="101"/>
      <c r="G132" s="101"/>
    </row>
    <row r="133" spans="4:7" s="58" customFormat="1">
      <c r="D133" s="86"/>
      <c r="E133" s="100"/>
      <c r="F133" s="101"/>
      <c r="G133" s="101"/>
    </row>
    <row r="134" spans="4:7" s="58" customFormat="1">
      <c r="D134" s="86"/>
      <c r="E134" s="100"/>
      <c r="F134" s="101"/>
      <c r="G134" s="101"/>
    </row>
    <row r="135" spans="4:7" s="58" customFormat="1">
      <c r="D135" s="86"/>
      <c r="E135" s="100"/>
      <c r="F135" s="101"/>
      <c r="G135" s="101"/>
    </row>
    <row r="136" spans="4:7" s="58" customFormat="1">
      <c r="D136" s="86"/>
      <c r="E136" s="100"/>
      <c r="F136" s="101"/>
      <c r="G136" s="101"/>
    </row>
    <row r="137" spans="4:7" s="58" customFormat="1">
      <c r="D137" s="86"/>
      <c r="E137" s="100"/>
      <c r="F137" s="101"/>
      <c r="G137" s="101"/>
    </row>
    <row r="138" spans="4:7" s="58" customFormat="1">
      <c r="D138" s="86"/>
      <c r="E138" s="100"/>
      <c r="F138" s="101"/>
      <c r="G138" s="101"/>
    </row>
    <row r="139" spans="4:7" s="58" customFormat="1">
      <c r="D139" s="86"/>
      <c r="E139" s="100"/>
      <c r="F139" s="101"/>
      <c r="G139" s="101"/>
    </row>
    <row r="140" spans="4:7" s="58" customFormat="1">
      <c r="D140" s="86"/>
      <c r="E140" s="100"/>
      <c r="F140" s="101"/>
      <c r="G140" s="101"/>
    </row>
    <row r="141" spans="4:7" s="58" customFormat="1">
      <c r="D141" s="86"/>
      <c r="E141" s="100"/>
      <c r="F141" s="101"/>
      <c r="G141" s="101"/>
    </row>
    <row r="142" spans="4:7" s="58" customFormat="1">
      <c r="D142" s="86"/>
      <c r="E142" s="100"/>
      <c r="F142" s="101"/>
      <c r="G142" s="101"/>
    </row>
    <row r="143" spans="4:7" s="58" customFormat="1">
      <c r="D143" s="86"/>
      <c r="E143" s="100"/>
      <c r="F143" s="101"/>
      <c r="G143" s="101"/>
    </row>
    <row r="144" spans="4:7" s="58" customFormat="1">
      <c r="D144" s="86"/>
      <c r="E144" s="100"/>
      <c r="F144" s="101"/>
      <c r="G144" s="101"/>
    </row>
    <row r="145" spans="4:7" s="58" customFormat="1">
      <c r="D145" s="86"/>
      <c r="E145" s="100"/>
      <c r="F145" s="101"/>
      <c r="G145" s="101"/>
    </row>
    <row r="146" spans="4:7" s="58" customFormat="1">
      <c r="D146" s="86"/>
      <c r="E146" s="100"/>
      <c r="F146" s="101"/>
      <c r="G146" s="101"/>
    </row>
    <row r="147" spans="4:7" s="58" customFormat="1">
      <c r="D147" s="86"/>
      <c r="E147" s="100"/>
      <c r="F147" s="101"/>
      <c r="G147" s="101"/>
    </row>
    <row r="148" spans="4:7" s="58" customFormat="1">
      <c r="D148" s="86"/>
      <c r="E148" s="100"/>
      <c r="F148" s="101"/>
      <c r="G148" s="101"/>
    </row>
    <row r="149" spans="4:7" s="58" customFormat="1">
      <c r="D149" s="86"/>
      <c r="E149" s="100"/>
      <c r="F149" s="101"/>
      <c r="G149" s="101"/>
    </row>
    <row r="150" spans="4:7" s="58" customFormat="1">
      <c r="D150" s="86"/>
      <c r="E150" s="100"/>
      <c r="F150" s="101"/>
      <c r="G150" s="101"/>
    </row>
    <row r="151" spans="4:7" s="58" customFormat="1">
      <c r="D151" s="86"/>
      <c r="E151" s="100"/>
      <c r="F151" s="101"/>
      <c r="G151" s="101"/>
    </row>
    <row r="152" spans="4:7" s="58" customFormat="1">
      <c r="D152" s="86"/>
      <c r="E152" s="100"/>
      <c r="F152" s="101"/>
      <c r="G152" s="101"/>
    </row>
    <row r="153" spans="4:7" s="58" customFormat="1">
      <c r="D153" s="86"/>
      <c r="E153" s="100"/>
      <c r="F153" s="101"/>
      <c r="G153" s="101"/>
    </row>
    <row r="154" spans="4:7" s="58" customFormat="1">
      <c r="D154" s="86"/>
      <c r="E154" s="100"/>
      <c r="F154" s="101"/>
      <c r="G154" s="101"/>
    </row>
    <row r="155" spans="4:7" s="58" customFormat="1">
      <c r="D155" s="86"/>
      <c r="E155" s="100"/>
      <c r="F155" s="101"/>
      <c r="G155" s="101"/>
    </row>
    <row r="156" spans="4:7" s="58" customFormat="1">
      <c r="D156" s="86"/>
      <c r="E156" s="100"/>
      <c r="F156" s="101"/>
      <c r="G156" s="101"/>
    </row>
    <row r="157" spans="4:7" s="58" customFormat="1">
      <c r="D157" s="86"/>
      <c r="E157" s="100"/>
      <c r="F157" s="101"/>
      <c r="G157" s="101"/>
    </row>
    <row r="158" spans="4:7" s="58" customFormat="1">
      <c r="D158" s="86"/>
      <c r="E158" s="100"/>
      <c r="F158" s="101"/>
      <c r="G158" s="101"/>
    </row>
    <row r="159" spans="4:7" s="58" customFormat="1">
      <c r="D159" s="86"/>
      <c r="E159" s="100"/>
      <c r="F159" s="101"/>
      <c r="G159" s="101"/>
    </row>
    <row r="160" spans="4:7" s="58" customFormat="1">
      <c r="D160" s="86"/>
      <c r="E160" s="100"/>
      <c r="F160" s="101"/>
      <c r="G160" s="101"/>
    </row>
    <row r="161" spans="4:7" s="58" customFormat="1">
      <c r="D161" s="86"/>
      <c r="E161" s="100"/>
      <c r="F161" s="101"/>
      <c r="G161" s="101"/>
    </row>
    <row r="162" spans="4:7" s="58" customFormat="1">
      <c r="D162" s="86"/>
      <c r="E162" s="100"/>
      <c r="F162" s="101"/>
      <c r="G162" s="101"/>
    </row>
    <row r="163" spans="4:7" s="58" customFormat="1">
      <c r="D163" s="86"/>
      <c r="E163" s="100"/>
      <c r="F163" s="101"/>
      <c r="G163" s="101"/>
    </row>
    <row r="164" spans="4:7" s="58" customFormat="1">
      <c r="D164" s="86"/>
      <c r="E164" s="100"/>
      <c r="F164" s="101"/>
      <c r="G164" s="101"/>
    </row>
    <row r="165" spans="4:7" s="58" customFormat="1">
      <c r="D165" s="86"/>
      <c r="E165" s="100"/>
      <c r="F165" s="101"/>
      <c r="G165" s="101"/>
    </row>
    <row r="166" spans="4:7" s="58" customFormat="1">
      <c r="D166" s="86"/>
      <c r="E166" s="100"/>
      <c r="F166" s="101"/>
      <c r="G166" s="101"/>
    </row>
    <row r="167" spans="4:7" s="58" customFormat="1">
      <c r="D167" s="86"/>
      <c r="E167" s="100"/>
      <c r="F167" s="101"/>
      <c r="G167" s="101"/>
    </row>
    <row r="168" spans="4:7" s="58" customFormat="1">
      <c r="D168" s="86"/>
      <c r="E168" s="100"/>
      <c r="F168" s="101"/>
      <c r="G168" s="101"/>
    </row>
    <row r="169" spans="4:7" s="58" customFormat="1">
      <c r="D169" s="86"/>
      <c r="E169" s="100"/>
      <c r="F169" s="101"/>
      <c r="G169" s="101"/>
    </row>
    <row r="170" spans="4:7" s="58" customFormat="1">
      <c r="D170" s="86"/>
      <c r="E170" s="100"/>
      <c r="F170" s="101"/>
      <c r="G170" s="101"/>
    </row>
    <row r="171" spans="4:7" s="58" customFormat="1">
      <c r="D171" s="86"/>
      <c r="E171" s="100"/>
      <c r="F171" s="101"/>
      <c r="G171" s="101"/>
    </row>
    <row r="172" spans="4:7" s="58" customFormat="1">
      <c r="D172" s="86"/>
      <c r="E172" s="100"/>
      <c r="F172" s="101"/>
      <c r="G172" s="101"/>
    </row>
    <row r="173" spans="4:7" s="58" customFormat="1">
      <c r="D173" s="86"/>
      <c r="E173" s="100"/>
      <c r="F173" s="101"/>
      <c r="G173" s="101"/>
    </row>
    <row r="174" spans="4:7" s="58" customFormat="1">
      <c r="D174" s="86"/>
      <c r="E174" s="100"/>
      <c r="F174" s="101"/>
      <c r="G174" s="101"/>
    </row>
    <row r="175" spans="4:7" s="58" customFormat="1">
      <c r="D175" s="86"/>
      <c r="E175" s="100"/>
      <c r="F175" s="101"/>
      <c r="G175" s="101"/>
    </row>
    <row r="176" spans="4:7" s="58" customFormat="1">
      <c r="D176" s="86"/>
      <c r="E176" s="100"/>
      <c r="F176" s="101"/>
      <c r="G176" s="101"/>
    </row>
    <row r="177" spans="4:7" s="58" customFormat="1">
      <c r="D177" s="86"/>
      <c r="E177" s="100"/>
      <c r="F177" s="101"/>
      <c r="G177" s="101"/>
    </row>
    <row r="178" spans="4:7" s="58" customFormat="1">
      <c r="D178" s="86"/>
      <c r="E178" s="100"/>
      <c r="F178" s="101"/>
      <c r="G178" s="101"/>
    </row>
    <row r="179" spans="4:7" s="58" customFormat="1">
      <c r="D179" s="86"/>
      <c r="E179" s="100"/>
      <c r="F179" s="101"/>
      <c r="G179" s="101"/>
    </row>
    <row r="180" spans="4:7" s="58" customFormat="1">
      <c r="D180" s="86"/>
      <c r="E180" s="100"/>
      <c r="F180" s="101"/>
      <c r="G180" s="101"/>
    </row>
    <row r="181" spans="4:7" s="58" customFormat="1">
      <c r="D181" s="86"/>
      <c r="E181" s="100"/>
      <c r="F181" s="101"/>
      <c r="G181" s="101"/>
    </row>
    <row r="182" spans="4:7" s="58" customFormat="1">
      <c r="D182" s="86"/>
      <c r="E182" s="100"/>
      <c r="F182" s="101"/>
      <c r="G182" s="101"/>
    </row>
    <row r="183" spans="4:7" s="58" customFormat="1">
      <c r="D183" s="86"/>
      <c r="E183" s="100"/>
      <c r="F183" s="101"/>
      <c r="G183" s="101"/>
    </row>
    <row r="184" spans="4:7" s="58" customFormat="1">
      <c r="D184" s="86"/>
      <c r="E184" s="100"/>
      <c r="F184" s="101"/>
      <c r="G184" s="101"/>
    </row>
    <row r="185" spans="4:7" s="58" customFormat="1">
      <c r="D185" s="86"/>
      <c r="E185" s="100"/>
      <c r="F185" s="101"/>
      <c r="G185" s="101"/>
    </row>
    <row r="186" spans="4:7" s="58" customFormat="1">
      <c r="D186" s="86"/>
      <c r="E186" s="100"/>
      <c r="F186" s="101"/>
      <c r="G186" s="101"/>
    </row>
    <row r="187" spans="4:7" s="58" customFormat="1">
      <c r="D187" s="86"/>
      <c r="E187" s="100"/>
      <c r="F187" s="101"/>
      <c r="G187" s="101"/>
    </row>
    <row r="188" spans="4:7" s="58" customFormat="1">
      <c r="D188" s="86"/>
      <c r="E188" s="100"/>
      <c r="F188" s="101"/>
      <c r="G188" s="101"/>
    </row>
    <row r="189" spans="4:7" s="58" customFormat="1">
      <c r="D189" s="86"/>
      <c r="E189" s="100"/>
      <c r="F189" s="101"/>
      <c r="G189" s="101"/>
    </row>
    <row r="190" spans="4:7" s="58" customFormat="1">
      <c r="D190" s="86"/>
      <c r="E190" s="100"/>
      <c r="F190" s="101"/>
      <c r="G190" s="101"/>
    </row>
    <row r="191" spans="4:7" s="58" customFormat="1">
      <c r="D191" s="86"/>
      <c r="E191" s="100"/>
      <c r="F191" s="101"/>
      <c r="G191" s="101"/>
    </row>
    <row r="192" spans="4:7" s="58" customFormat="1">
      <c r="D192" s="86"/>
      <c r="E192" s="100"/>
      <c r="F192" s="101"/>
      <c r="G192" s="101"/>
    </row>
    <row r="193" spans="4:7" s="58" customFormat="1">
      <c r="D193" s="86"/>
      <c r="E193" s="100"/>
      <c r="F193" s="101"/>
      <c r="G193" s="101"/>
    </row>
    <row r="194" spans="4:7" s="58" customFormat="1">
      <c r="D194" s="86"/>
      <c r="E194" s="100"/>
      <c r="F194" s="101"/>
      <c r="G194" s="101"/>
    </row>
    <row r="195" spans="4:7" s="58" customFormat="1">
      <c r="D195" s="86"/>
      <c r="E195" s="100"/>
      <c r="F195" s="101"/>
      <c r="G195" s="101"/>
    </row>
    <row r="196" spans="4:7" s="58" customFormat="1">
      <c r="D196" s="86"/>
      <c r="E196" s="100"/>
      <c r="F196" s="101"/>
      <c r="G196" s="101"/>
    </row>
    <row r="197" spans="4:7" s="58" customFormat="1">
      <c r="D197" s="86"/>
      <c r="E197" s="100"/>
      <c r="F197" s="101"/>
      <c r="G197" s="101"/>
    </row>
    <row r="198" spans="4:7" s="58" customFormat="1">
      <c r="D198" s="86"/>
      <c r="E198" s="100"/>
      <c r="F198" s="101"/>
      <c r="G198" s="101"/>
    </row>
    <row r="199" spans="4:7" s="58" customFormat="1">
      <c r="D199" s="86"/>
      <c r="E199" s="100"/>
      <c r="F199" s="101"/>
      <c r="G199" s="101"/>
    </row>
    <row r="200" spans="4:7" s="58" customFormat="1">
      <c r="D200" s="86"/>
      <c r="E200" s="100"/>
      <c r="F200" s="101"/>
      <c r="G200" s="101"/>
    </row>
    <row r="201" spans="4:7" s="58" customFormat="1">
      <c r="D201" s="86"/>
      <c r="E201" s="100"/>
      <c r="F201" s="101"/>
      <c r="G201" s="101"/>
    </row>
    <row r="202" spans="4:7" s="58" customFormat="1">
      <c r="D202" s="86"/>
      <c r="E202" s="100"/>
      <c r="F202" s="101"/>
      <c r="G202" s="101"/>
    </row>
    <row r="203" spans="4:7" s="58" customFormat="1">
      <c r="D203" s="86"/>
      <c r="E203" s="100"/>
      <c r="F203" s="101"/>
      <c r="G203" s="101"/>
    </row>
    <row r="204" spans="4:7" s="58" customFormat="1">
      <c r="D204" s="86"/>
      <c r="E204" s="100"/>
      <c r="F204" s="101"/>
      <c r="G204" s="101"/>
    </row>
    <row r="205" spans="4:7" s="58" customFormat="1">
      <c r="D205" s="86"/>
      <c r="E205" s="100"/>
      <c r="F205" s="101"/>
      <c r="G205" s="101"/>
    </row>
    <row r="206" spans="4:7" s="58" customFormat="1">
      <c r="D206" s="86"/>
      <c r="E206" s="100"/>
      <c r="F206" s="101"/>
      <c r="G206" s="101"/>
    </row>
    <row r="207" spans="4:7" s="58" customFormat="1">
      <c r="D207" s="86"/>
      <c r="E207" s="100"/>
      <c r="F207" s="101"/>
      <c r="G207" s="101"/>
    </row>
    <row r="208" spans="4:7" s="58" customFormat="1">
      <c r="D208" s="86"/>
      <c r="E208" s="100"/>
      <c r="F208" s="101"/>
      <c r="G208" s="101"/>
    </row>
    <row r="209" spans="4:7" s="58" customFormat="1">
      <c r="D209" s="86"/>
      <c r="E209" s="100"/>
      <c r="F209" s="101"/>
      <c r="G209" s="101"/>
    </row>
    <row r="210" spans="4:7" s="58" customFormat="1">
      <c r="D210" s="86"/>
      <c r="E210" s="100"/>
      <c r="F210" s="101"/>
      <c r="G210" s="101"/>
    </row>
    <row r="211" spans="4:7" s="58" customFormat="1">
      <c r="D211" s="86"/>
      <c r="E211" s="100"/>
      <c r="F211" s="101"/>
      <c r="G211" s="101"/>
    </row>
    <row r="212" spans="4:7" s="58" customFormat="1">
      <c r="D212" s="86"/>
      <c r="E212" s="100"/>
      <c r="F212" s="101"/>
      <c r="G212" s="101"/>
    </row>
    <row r="213" spans="4:7" s="58" customFormat="1">
      <c r="D213" s="86"/>
      <c r="E213" s="100"/>
      <c r="F213" s="101"/>
      <c r="G213" s="101"/>
    </row>
    <row r="214" spans="4:7" s="58" customFormat="1">
      <c r="D214" s="86"/>
      <c r="E214" s="100"/>
      <c r="F214" s="101"/>
      <c r="G214" s="101"/>
    </row>
    <row r="215" spans="4:7" s="58" customFormat="1">
      <c r="D215" s="86"/>
      <c r="E215" s="100"/>
      <c r="F215" s="101"/>
      <c r="G215" s="101"/>
    </row>
    <row r="216" spans="4:7" s="58" customFormat="1">
      <c r="D216" s="86"/>
      <c r="E216" s="100"/>
      <c r="F216" s="101"/>
      <c r="G216" s="101"/>
    </row>
    <row r="217" spans="4:7" s="58" customFormat="1">
      <c r="D217" s="86"/>
      <c r="E217" s="100"/>
      <c r="F217" s="101"/>
      <c r="G217" s="101"/>
    </row>
    <row r="218" spans="4:7" s="58" customFormat="1">
      <c r="D218" s="86"/>
      <c r="E218" s="100"/>
      <c r="F218" s="101"/>
      <c r="G218" s="101"/>
    </row>
    <row r="219" spans="4:7" s="58" customFormat="1">
      <c r="D219" s="86"/>
      <c r="E219" s="100"/>
      <c r="F219" s="101"/>
      <c r="G219" s="101"/>
    </row>
    <row r="220" spans="4:7" s="58" customFormat="1">
      <c r="D220" s="86"/>
      <c r="E220" s="100"/>
      <c r="F220" s="101"/>
      <c r="G220" s="101"/>
    </row>
    <row r="221" spans="4:7" s="58" customFormat="1">
      <c r="D221" s="86"/>
      <c r="E221" s="100"/>
      <c r="F221" s="101"/>
      <c r="G221" s="101"/>
    </row>
    <row r="222" spans="4:7" s="58" customFormat="1">
      <c r="D222" s="86"/>
      <c r="E222" s="100"/>
      <c r="F222" s="101"/>
      <c r="G222" s="101"/>
    </row>
    <row r="223" spans="4:7" s="58" customFormat="1">
      <c r="D223" s="86"/>
      <c r="E223" s="100"/>
      <c r="F223" s="101"/>
      <c r="G223" s="101"/>
    </row>
    <row r="224" spans="4:7" s="58" customFormat="1">
      <c r="D224" s="86"/>
      <c r="E224" s="100"/>
      <c r="F224" s="101"/>
      <c r="G224" s="101"/>
    </row>
    <row r="225" spans="4:7" s="58" customFormat="1">
      <c r="D225" s="86"/>
      <c r="E225" s="100"/>
      <c r="F225" s="101"/>
      <c r="G225" s="101"/>
    </row>
    <row r="226" spans="4:7" s="58" customFormat="1">
      <c r="D226" s="86"/>
      <c r="E226" s="100"/>
      <c r="F226" s="101"/>
      <c r="G226" s="101"/>
    </row>
    <row r="227" spans="4:7" s="58" customFormat="1">
      <c r="D227" s="86"/>
      <c r="E227" s="100"/>
      <c r="F227" s="101"/>
      <c r="G227" s="101"/>
    </row>
    <row r="228" spans="4:7" s="58" customFormat="1">
      <c r="D228" s="86"/>
      <c r="E228" s="100"/>
      <c r="F228" s="101"/>
      <c r="G228" s="101"/>
    </row>
    <row r="229" spans="4:7" s="58" customFormat="1">
      <c r="D229" s="86"/>
      <c r="E229" s="100"/>
      <c r="F229" s="101"/>
      <c r="G229" s="101"/>
    </row>
    <row r="230" spans="4:7" s="58" customFormat="1">
      <c r="D230" s="86"/>
      <c r="E230" s="100"/>
      <c r="F230" s="101"/>
      <c r="G230" s="101"/>
    </row>
    <row r="231" spans="4:7" s="58" customFormat="1">
      <c r="D231" s="86"/>
      <c r="E231" s="100"/>
      <c r="F231" s="101"/>
      <c r="G231" s="101"/>
    </row>
    <row r="232" spans="4:7" s="58" customFormat="1">
      <c r="D232" s="86"/>
      <c r="E232" s="100"/>
      <c r="F232" s="101"/>
      <c r="G232" s="101"/>
    </row>
    <row r="233" spans="4:7" s="58" customFormat="1">
      <c r="D233" s="86"/>
      <c r="E233" s="100"/>
      <c r="F233" s="101"/>
      <c r="G233" s="101"/>
    </row>
    <row r="234" spans="4:7" s="58" customFormat="1">
      <c r="D234" s="86"/>
      <c r="E234" s="100"/>
      <c r="F234" s="101"/>
      <c r="G234" s="101"/>
    </row>
    <row r="235" spans="4:7" s="58" customFormat="1">
      <c r="D235" s="86"/>
      <c r="E235" s="100"/>
      <c r="F235" s="101"/>
      <c r="G235" s="101"/>
    </row>
    <row r="236" spans="4:7" s="58" customFormat="1">
      <c r="D236" s="86"/>
      <c r="E236" s="100"/>
      <c r="F236" s="101"/>
      <c r="G236" s="101"/>
    </row>
    <row r="237" spans="4:7" s="58" customFormat="1">
      <c r="D237" s="86"/>
      <c r="E237" s="100"/>
      <c r="F237" s="101"/>
      <c r="G237" s="101"/>
    </row>
    <row r="238" spans="4:7" s="58" customFormat="1">
      <c r="D238" s="86"/>
      <c r="E238" s="100"/>
      <c r="F238" s="101"/>
      <c r="G238" s="101"/>
    </row>
    <row r="239" spans="4:7" s="58" customFormat="1">
      <c r="D239" s="86"/>
      <c r="E239" s="100"/>
      <c r="F239" s="101"/>
      <c r="G239" s="101"/>
    </row>
    <row r="240" spans="4:7" s="58" customFormat="1">
      <c r="D240" s="86"/>
      <c r="E240" s="100"/>
      <c r="F240" s="101"/>
      <c r="G240" s="101"/>
    </row>
    <row r="241" spans="4:7" s="58" customFormat="1">
      <c r="D241" s="86"/>
      <c r="E241" s="100"/>
      <c r="F241" s="101"/>
      <c r="G241" s="101"/>
    </row>
  </sheetData>
  <mergeCells count="1">
    <mergeCell ref="A1:G1"/>
  </mergeCells>
  <phoneticPr fontId="10" type="noConversion"/>
  <pageMargins left="1" right="0.75" top="0.25" bottom="0.25" header="0.5" footer="0.5"/>
  <pageSetup orientation="landscape" horizontalDpi="4294967292" verticalDpi="4294967292"/>
  <headerFooter>
    <oddFooter>&amp;R&amp;"Calibri,Regular"&amp;K000000&amp;P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workbookViewId="0">
      <selection activeCell="A68" sqref="A68:G68"/>
    </sheetView>
  </sheetViews>
  <sheetFormatPr baseColWidth="10" defaultColWidth="8.83203125" defaultRowHeight="14" x14ac:dyDescent="0"/>
  <cols>
    <col min="1" max="1" width="14.1640625" style="41" customWidth="1"/>
    <col min="2" max="2" width="23.5" style="41" customWidth="1"/>
    <col min="3" max="3" width="14.33203125" style="58" customWidth="1"/>
    <col min="4" max="4" width="14.33203125" style="86" customWidth="1"/>
    <col min="5" max="5" width="14.33203125" style="100" customWidth="1"/>
    <col min="6" max="6" width="14.33203125" style="101" customWidth="1"/>
    <col min="7" max="7" width="14.33203125" style="46" customWidth="1"/>
    <col min="8" max="8" width="11" style="41" customWidth="1"/>
    <col min="9" max="16384" width="8.83203125" style="41"/>
  </cols>
  <sheetData>
    <row r="1" spans="1:7" ht="29" customHeight="1">
      <c r="A1" s="134" t="s">
        <v>591</v>
      </c>
      <c r="B1" s="135"/>
      <c r="C1" s="135"/>
      <c r="D1" s="135"/>
      <c r="E1" s="135"/>
      <c r="F1" s="135"/>
      <c r="G1" s="136"/>
    </row>
    <row r="2" spans="1:7" s="40" customFormat="1">
      <c r="A2" s="116" t="s">
        <v>2</v>
      </c>
      <c r="B2" s="116" t="s">
        <v>594</v>
      </c>
      <c r="C2" s="116" t="s">
        <v>574</v>
      </c>
      <c r="D2" s="117" t="s">
        <v>579</v>
      </c>
      <c r="E2" s="118" t="s">
        <v>580</v>
      </c>
      <c r="F2" s="118" t="s">
        <v>581</v>
      </c>
      <c r="G2" s="118" t="s">
        <v>563</v>
      </c>
    </row>
    <row r="3" spans="1:7" s="58" customFormat="1">
      <c r="A3" s="125"/>
      <c r="B3" s="125"/>
      <c r="C3" s="125"/>
      <c r="D3" s="126"/>
      <c r="E3" s="122"/>
      <c r="F3" s="123"/>
      <c r="G3" s="123"/>
    </row>
    <row r="4" spans="1:7" s="58" customFormat="1">
      <c r="A4" s="43" t="s">
        <v>227</v>
      </c>
      <c r="B4" s="51" t="s">
        <v>8</v>
      </c>
      <c r="C4" s="120">
        <v>11871.74</v>
      </c>
      <c r="D4" s="121">
        <v>21153.77</v>
      </c>
      <c r="E4" s="122">
        <v>5406.45</v>
      </c>
      <c r="F4" s="123">
        <v>16849.37</v>
      </c>
      <c r="G4" s="123">
        <f>SUM(C4:F4)</f>
        <v>55281.33</v>
      </c>
    </row>
    <row r="5" spans="1:7" s="58" customFormat="1">
      <c r="A5" s="43" t="s">
        <v>227</v>
      </c>
      <c r="B5" s="51" t="s">
        <v>10</v>
      </c>
      <c r="C5" s="120">
        <v>0</v>
      </c>
      <c r="D5" s="124">
        <v>0</v>
      </c>
      <c r="E5" s="122">
        <v>0</v>
      </c>
      <c r="F5" s="123">
        <v>0</v>
      </c>
      <c r="G5" s="123">
        <f t="shared" ref="G5:G9" si="0">SUM(C5:F5)</f>
        <v>0</v>
      </c>
    </row>
    <row r="6" spans="1:7" s="58" customFormat="1">
      <c r="A6" s="43" t="s">
        <v>227</v>
      </c>
      <c r="B6" s="51" t="s">
        <v>12</v>
      </c>
      <c r="C6" s="120">
        <v>540.85</v>
      </c>
      <c r="D6" s="121">
        <v>1351.47</v>
      </c>
      <c r="E6" s="122">
        <v>274.66000000000003</v>
      </c>
      <c r="F6" s="123">
        <v>927.14</v>
      </c>
      <c r="G6" s="123">
        <f t="shared" si="0"/>
        <v>3094.12</v>
      </c>
    </row>
    <row r="7" spans="1:7" s="58" customFormat="1">
      <c r="A7" s="43" t="s">
        <v>227</v>
      </c>
      <c r="B7" s="51" t="s">
        <v>14</v>
      </c>
      <c r="C7" s="120">
        <v>0</v>
      </c>
      <c r="D7" s="124">
        <v>0</v>
      </c>
      <c r="E7" s="122">
        <v>0</v>
      </c>
      <c r="F7" s="123">
        <v>0</v>
      </c>
      <c r="G7" s="123">
        <f t="shared" si="0"/>
        <v>0</v>
      </c>
    </row>
    <row r="8" spans="1:7" s="58" customFormat="1">
      <c r="A8" s="43" t="s">
        <v>227</v>
      </c>
      <c r="B8" s="51" t="s">
        <v>16</v>
      </c>
      <c r="C8" s="120">
        <v>0</v>
      </c>
      <c r="D8" s="124">
        <v>0</v>
      </c>
      <c r="E8" s="122">
        <v>0</v>
      </c>
      <c r="F8" s="123">
        <v>0</v>
      </c>
      <c r="G8" s="123">
        <f t="shared" si="0"/>
        <v>0</v>
      </c>
    </row>
    <row r="9" spans="1:7" s="58" customFormat="1">
      <c r="A9" s="45" t="s">
        <v>233</v>
      </c>
      <c r="B9" s="51"/>
      <c r="C9" s="120">
        <v>12412.59</v>
      </c>
      <c r="D9" s="121">
        <v>22505.24</v>
      </c>
      <c r="E9" s="122">
        <v>5681.11</v>
      </c>
      <c r="F9" s="123">
        <v>17776.509999999998</v>
      </c>
      <c r="G9" s="137">
        <f t="shared" si="0"/>
        <v>58375.45</v>
      </c>
    </row>
    <row r="10" spans="1:7" s="58" customFormat="1">
      <c r="A10" s="125"/>
      <c r="B10" s="125"/>
      <c r="C10" s="125"/>
      <c r="D10" s="126"/>
      <c r="E10" s="122"/>
      <c r="F10" s="123"/>
      <c r="G10" s="123"/>
    </row>
    <row r="11" spans="1:7" s="58" customFormat="1">
      <c r="A11" s="43" t="s">
        <v>35</v>
      </c>
      <c r="B11" s="51" t="s">
        <v>8</v>
      </c>
      <c r="C11" s="120">
        <v>113420.38</v>
      </c>
      <c r="D11" s="121">
        <v>30642.75</v>
      </c>
      <c r="E11" s="122">
        <v>42084.25</v>
      </c>
      <c r="F11" s="123">
        <v>132044.51</v>
      </c>
      <c r="G11" s="123">
        <f t="shared" ref="G11:G16" si="1">SUM(C11:F11)</f>
        <v>318191.89</v>
      </c>
    </row>
    <row r="12" spans="1:7" s="58" customFormat="1">
      <c r="A12" s="43" t="s">
        <v>35</v>
      </c>
      <c r="B12" s="51" t="s">
        <v>10</v>
      </c>
      <c r="C12" s="120">
        <v>239.93</v>
      </c>
      <c r="D12" s="121">
        <v>11142.27</v>
      </c>
      <c r="E12" s="122">
        <v>23622.5</v>
      </c>
      <c r="F12" s="123">
        <v>0</v>
      </c>
      <c r="G12" s="123">
        <f t="shared" si="1"/>
        <v>35004.699999999997</v>
      </c>
    </row>
    <row r="13" spans="1:7" s="58" customFormat="1">
      <c r="A13" s="43" t="s">
        <v>35</v>
      </c>
      <c r="B13" s="51" t="s">
        <v>12</v>
      </c>
      <c r="C13" s="120">
        <v>525.29999999999995</v>
      </c>
      <c r="D13" s="121">
        <v>1848.17</v>
      </c>
      <c r="E13" s="122">
        <v>4336.6099999999997</v>
      </c>
      <c r="F13" s="123">
        <v>15.84</v>
      </c>
      <c r="G13" s="123">
        <f t="shared" si="1"/>
        <v>6725.92</v>
      </c>
    </row>
    <row r="14" spans="1:7" s="58" customFormat="1">
      <c r="A14" s="43" t="s">
        <v>35</v>
      </c>
      <c r="B14" s="51" t="s">
        <v>14</v>
      </c>
      <c r="C14" s="120">
        <v>2448.9299999999998</v>
      </c>
      <c r="D14" s="124">
        <v>178.85</v>
      </c>
      <c r="E14" s="122">
        <v>1488.39</v>
      </c>
      <c r="F14" s="123">
        <v>330.66</v>
      </c>
      <c r="G14" s="123">
        <f t="shared" si="1"/>
        <v>4446.83</v>
      </c>
    </row>
    <row r="15" spans="1:7" s="58" customFormat="1">
      <c r="A15" s="43" t="s">
        <v>35</v>
      </c>
      <c r="B15" s="51" t="s">
        <v>16</v>
      </c>
      <c r="C15" s="120">
        <v>2080.98</v>
      </c>
      <c r="D15" s="124">
        <v>507.19</v>
      </c>
      <c r="E15" s="122">
        <v>2160.7199999999998</v>
      </c>
      <c r="F15" s="123">
        <v>2506.6799999999998</v>
      </c>
      <c r="G15" s="123">
        <f t="shared" si="1"/>
        <v>7255.57</v>
      </c>
    </row>
    <row r="16" spans="1:7" s="58" customFormat="1">
      <c r="A16" s="45" t="s">
        <v>41</v>
      </c>
      <c r="B16" s="51"/>
      <c r="C16" s="120">
        <v>118715.52</v>
      </c>
      <c r="D16" s="121">
        <v>44319.23</v>
      </c>
      <c r="E16" s="122">
        <v>73692.47</v>
      </c>
      <c r="F16" s="123">
        <v>134897.69</v>
      </c>
      <c r="G16" s="137">
        <f t="shared" si="1"/>
        <v>371624.91000000003</v>
      </c>
    </row>
    <row r="17" spans="1:8" s="58" customFormat="1">
      <c r="A17" s="125"/>
      <c r="B17" s="125"/>
      <c r="C17" s="125"/>
      <c r="D17" s="126"/>
      <c r="E17" s="122"/>
      <c r="F17" s="123"/>
      <c r="G17" s="123"/>
    </row>
    <row r="18" spans="1:8" s="58" customFormat="1">
      <c r="A18" s="43" t="s">
        <v>67</v>
      </c>
      <c r="B18" s="51" t="s">
        <v>8</v>
      </c>
      <c r="C18" s="120">
        <v>16230.66</v>
      </c>
      <c r="D18" s="121">
        <v>36118.18</v>
      </c>
      <c r="E18" s="122">
        <v>22197.97</v>
      </c>
      <c r="F18" s="123">
        <v>55208.28</v>
      </c>
      <c r="G18" s="123">
        <f t="shared" ref="G18:G23" si="2">SUM(C18:F18)</f>
        <v>129755.09</v>
      </c>
    </row>
    <row r="19" spans="1:8" s="58" customFormat="1">
      <c r="A19" s="43" t="s">
        <v>67</v>
      </c>
      <c r="B19" s="51" t="s">
        <v>10</v>
      </c>
      <c r="C19" s="120">
        <v>11260.6</v>
      </c>
      <c r="D19" s="121">
        <v>12246.45</v>
      </c>
      <c r="E19" s="122">
        <v>7750</v>
      </c>
      <c r="F19" s="123">
        <v>15676.7</v>
      </c>
      <c r="G19" s="123">
        <f t="shared" si="2"/>
        <v>46933.75</v>
      </c>
    </row>
    <row r="20" spans="1:8" s="58" customFormat="1" ht="14" customHeight="1">
      <c r="A20" s="43" t="s">
        <v>67</v>
      </c>
      <c r="B20" s="51" t="s">
        <v>12</v>
      </c>
      <c r="C20" s="120">
        <v>69738.17</v>
      </c>
      <c r="D20" s="121">
        <v>73946.39</v>
      </c>
      <c r="E20" s="122">
        <v>44093.69</v>
      </c>
      <c r="F20" s="123">
        <v>111990.35</v>
      </c>
      <c r="G20" s="123">
        <f t="shared" si="2"/>
        <v>299768.59999999998</v>
      </c>
    </row>
    <row r="21" spans="1:8" s="58" customFormat="1">
      <c r="A21" s="43" t="s">
        <v>67</v>
      </c>
      <c r="B21" s="51" t="s">
        <v>14</v>
      </c>
      <c r="C21" s="120">
        <v>2067.1799999999998</v>
      </c>
      <c r="D21" s="121">
        <v>2698.58</v>
      </c>
      <c r="E21" s="122">
        <v>865.33</v>
      </c>
      <c r="F21" s="123">
        <v>3092.19</v>
      </c>
      <c r="G21" s="123">
        <f t="shared" si="2"/>
        <v>8723.2800000000007</v>
      </c>
    </row>
    <row r="22" spans="1:8" s="58" customFormat="1">
      <c r="A22" s="43" t="s">
        <v>67</v>
      </c>
      <c r="B22" s="51" t="s">
        <v>16</v>
      </c>
      <c r="C22" s="120">
        <v>316.39999999999998</v>
      </c>
      <c r="D22" s="124">
        <v>262.49</v>
      </c>
      <c r="E22" s="122">
        <v>192.86</v>
      </c>
      <c r="F22" s="123">
        <v>711.1</v>
      </c>
      <c r="G22" s="123">
        <f t="shared" si="2"/>
        <v>1482.85</v>
      </c>
    </row>
    <row r="23" spans="1:8" s="58" customFormat="1">
      <c r="A23" s="45" t="s">
        <v>73</v>
      </c>
      <c r="B23" s="51"/>
      <c r="C23" s="120">
        <v>99613.01</v>
      </c>
      <c r="D23" s="121">
        <v>125272.09</v>
      </c>
      <c r="E23" s="122">
        <v>75099.850000000006</v>
      </c>
      <c r="F23" s="123">
        <v>186678.62</v>
      </c>
      <c r="G23" s="137">
        <f t="shared" si="2"/>
        <v>486663.56999999995</v>
      </c>
    </row>
    <row r="24" spans="1:8" s="58" customFormat="1">
      <c r="A24" s="125"/>
      <c r="B24" s="125"/>
      <c r="C24" s="128"/>
      <c r="D24" s="126"/>
      <c r="E24" s="122"/>
      <c r="F24" s="123"/>
      <c r="G24" s="123"/>
    </row>
    <row r="25" spans="1:8" s="58" customFormat="1">
      <c r="A25" s="43" t="s">
        <v>371</v>
      </c>
      <c r="B25" s="51" t="s">
        <v>8</v>
      </c>
      <c r="C25" s="120">
        <v>19423.830000000002</v>
      </c>
      <c r="D25" s="121">
        <v>1932.05</v>
      </c>
      <c r="E25" s="122">
        <v>0</v>
      </c>
      <c r="F25" s="123">
        <v>39079.629999999997</v>
      </c>
      <c r="G25" s="123">
        <f t="shared" ref="G25:G30" si="3">SUM(C25:F25)</f>
        <v>60435.509999999995</v>
      </c>
    </row>
    <row r="26" spans="1:8" s="58" customFormat="1">
      <c r="A26" s="43" t="s">
        <v>371</v>
      </c>
      <c r="B26" s="51" t="s">
        <v>10</v>
      </c>
      <c r="C26" s="120">
        <v>0</v>
      </c>
      <c r="D26" s="124">
        <v>0</v>
      </c>
      <c r="E26" s="122">
        <v>0</v>
      </c>
      <c r="F26" s="123">
        <v>0</v>
      </c>
      <c r="G26" s="123">
        <f t="shared" si="3"/>
        <v>0</v>
      </c>
    </row>
    <row r="27" spans="1:8" s="58" customFormat="1">
      <c r="A27" s="43" t="s">
        <v>371</v>
      </c>
      <c r="B27" s="51" t="s">
        <v>12</v>
      </c>
      <c r="C27" s="120">
        <v>407.23</v>
      </c>
      <c r="D27" s="124">
        <v>0</v>
      </c>
      <c r="E27" s="122">
        <v>0</v>
      </c>
      <c r="F27" s="123">
        <v>468.3</v>
      </c>
      <c r="G27" s="123">
        <f t="shared" si="3"/>
        <v>875.53</v>
      </c>
    </row>
    <row r="28" spans="1:8" s="58" customFormat="1">
      <c r="A28" s="43" t="s">
        <v>371</v>
      </c>
      <c r="B28" s="51" t="s">
        <v>14</v>
      </c>
      <c r="C28" s="120">
        <v>0</v>
      </c>
      <c r="D28" s="124">
        <v>86.54</v>
      </c>
      <c r="E28" s="122">
        <v>0</v>
      </c>
      <c r="F28" s="123">
        <v>2036.32</v>
      </c>
      <c r="G28" s="123">
        <f t="shared" si="3"/>
        <v>2122.86</v>
      </c>
    </row>
    <row r="29" spans="1:8" s="58" customFormat="1">
      <c r="A29" s="155" t="s">
        <v>371</v>
      </c>
      <c r="B29" s="143" t="s">
        <v>16</v>
      </c>
      <c r="C29" s="144">
        <v>0</v>
      </c>
      <c r="D29" s="145">
        <v>0</v>
      </c>
      <c r="E29" s="146">
        <v>0</v>
      </c>
      <c r="F29" s="147">
        <v>342.18</v>
      </c>
      <c r="G29" s="147">
        <f t="shared" si="3"/>
        <v>342.18</v>
      </c>
    </row>
    <row r="30" spans="1:8" s="58" customFormat="1">
      <c r="A30" s="45" t="s">
        <v>377</v>
      </c>
      <c r="B30" s="51"/>
      <c r="C30" s="120">
        <f>SUBTOTAL(9,C25:C29)</f>
        <v>19831.060000000001</v>
      </c>
      <c r="D30" s="163">
        <v>2018.59</v>
      </c>
      <c r="E30" s="122">
        <v>0</v>
      </c>
      <c r="F30" s="123">
        <v>41926.43</v>
      </c>
      <c r="G30" s="137">
        <f t="shared" si="3"/>
        <v>63776.08</v>
      </c>
    </row>
    <row r="31" spans="1:8" s="58" customFormat="1">
      <c r="A31" s="150"/>
      <c r="B31" s="151"/>
      <c r="C31" s="152"/>
      <c r="D31" s="141"/>
      <c r="E31" s="133"/>
      <c r="F31" s="153"/>
      <c r="G31" s="154"/>
      <c r="H31" s="86"/>
    </row>
    <row r="32" spans="1:8" s="58" customFormat="1">
      <c r="A32" s="150"/>
      <c r="B32" s="151"/>
      <c r="C32" s="152"/>
      <c r="D32" s="141"/>
      <c r="E32" s="133"/>
      <c r="F32" s="153"/>
      <c r="G32" s="153"/>
      <c r="H32" s="86"/>
    </row>
    <row r="33" spans="1:7" s="58" customFormat="1">
      <c r="A33" s="43" t="s">
        <v>27</v>
      </c>
      <c r="B33" s="51" t="s">
        <v>8</v>
      </c>
      <c r="C33" s="120">
        <v>93917.91</v>
      </c>
      <c r="D33" s="163">
        <v>23096.61</v>
      </c>
      <c r="E33" s="122">
        <v>29474.99</v>
      </c>
      <c r="F33" s="123">
        <v>50243.02</v>
      </c>
      <c r="G33" s="123">
        <f t="shared" ref="G33:G38" si="4">SUM(C33:F33)</f>
        <v>196732.53</v>
      </c>
    </row>
    <row r="34" spans="1:7" s="58" customFormat="1">
      <c r="A34" s="157" t="s">
        <v>27</v>
      </c>
      <c r="B34" s="158" t="s">
        <v>10</v>
      </c>
      <c r="C34" s="159">
        <v>0</v>
      </c>
      <c r="D34" s="160">
        <v>8784.26</v>
      </c>
      <c r="E34" s="148">
        <v>7649.05</v>
      </c>
      <c r="F34" s="149">
        <v>0</v>
      </c>
      <c r="G34" s="149">
        <f t="shared" si="4"/>
        <v>16433.310000000001</v>
      </c>
    </row>
    <row r="35" spans="1:7" s="58" customFormat="1">
      <c r="A35" s="43" t="s">
        <v>27</v>
      </c>
      <c r="B35" s="51" t="s">
        <v>12</v>
      </c>
      <c r="C35" s="120">
        <v>6611.1</v>
      </c>
      <c r="D35" s="121">
        <v>21102.09</v>
      </c>
      <c r="E35" s="122">
        <v>3637.93</v>
      </c>
      <c r="F35" s="123">
        <v>10389.16</v>
      </c>
      <c r="G35" s="123">
        <f t="shared" si="4"/>
        <v>41740.28</v>
      </c>
    </row>
    <row r="36" spans="1:7" s="58" customFormat="1">
      <c r="A36" s="43" t="s">
        <v>27</v>
      </c>
      <c r="B36" s="51" t="s">
        <v>14</v>
      </c>
      <c r="C36" s="120">
        <v>14801.13</v>
      </c>
      <c r="D36" s="124">
        <v>305.77</v>
      </c>
      <c r="E36" s="122">
        <v>1824.83</v>
      </c>
      <c r="F36" s="123">
        <v>583.19000000000005</v>
      </c>
      <c r="G36" s="123">
        <f t="shared" si="4"/>
        <v>17514.919999999998</v>
      </c>
    </row>
    <row r="37" spans="1:7" s="58" customFormat="1">
      <c r="A37" s="43" t="s">
        <v>27</v>
      </c>
      <c r="B37" s="51" t="s">
        <v>16</v>
      </c>
      <c r="C37" s="120">
        <v>0</v>
      </c>
      <c r="D37" s="124">
        <v>0</v>
      </c>
      <c r="E37" s="122">
        <v>0</v>
      </c>
      <c r="F37" s="123">
        <v>0</v>
      </c>
      <c r="G37" s="123">
        <f t="shared" si="4"/>
        <v>0</v>
      </c>
    </row>
    <row r="38" spans="1:7" s="58" customFormat="1">
      <c r="A38" s="45" t="s">
        <v>33</v>
      </c>
      <c r="B38" s="51"/>
      <c r="C38" s="120">
        <v>115330.14</v>
      </c>
      <c r="D38" s="121">
        <v>53288.73</v>
      </c>
      <c r="E38" s="122">
        <v>42586.8</v>
      </c>
      <c r="F38" s="123">
        <v>61215.37</v>
      </c>
      <c r="G38" s="137">
        <f t="shared" si="4"/>
        <v>272421.03999999998</v>
      </c>
    </row>
    <row r="39" spans="1:7" s="58" customFormat="1">
      <c r="A39" s="45"/>
      <c r="B39" s="51"/>
      <c r="C39" s="120"/>
      <c r="D39" s="121"/>
      <c r="E39" s="122"/>
      <c r="F39" s="123"/>
      <c r="G39" s="123"/>
    </row>
    <row r="40" spans="1:7" s="58" customFormat="1">
      <c r="A40" s="43" t="s">
        <v>499</v>
      </c>
      <c r="B40" s="51" t="s">
        <v>8</v>
      </c>
      <c r="C40" s="120">
        <v>9587.5400000000009</v>
      </c>
      <c r="D40" s="124">
        <v>0</v>
      </c>
      <c r="E40" s="122">
        <v>0</v>
      </c>
      <c r="F40" s="123">
        <v>1831.69</v>
      </c>
      <c r="G40" s="123">
        <f t="shared" ref="G40:G45" si="5">SUM(C40:F40)</f>
        <v>11419.230000000001</v>
      </c>
    </row>
    <row r="41" spans="1:7" s="58" customFormat="1">
      <c r="A41" s="43" t="s">
        <v>499</v>
      </c>
      <c r="B41" s="51" t="s">
        <v>10</v>
      </c>
      <c r="C41" s="120">
        <v>0</v>
      </c>
      <c r="D41" s="124">
        <v>0</v>
      </c>
      <c r="E41" s="122">
        <v>0</v>
      </c>
      <c r="F41" s="123">
        <v>0</v>
      </c>
      <c r="G41" s="123">
        <f t="shared" si="5"/>
        <v>0</v>
      </c>
    </row>
    <row r="42" spans="1:7" s="58" customFormat="1">
      <c r="A42" s="43" t="s">
        <v>499</v>
      </c>
      <c r="B42" s="51" t="s">
        <v>12</v>
      </c>
      <c r="C42" s="120">
        <v>5885.26</v>
      </c>
      <c r="D42" s="124">
        <v>0</v>
      </c>
      <c r="E42" s="122">
        <v>0</v>
      </c>
      <c r="F42" s="123">
        <v>1700.8</v>
      </c>
      <c r="G42" s="123">
        <f t="shared" si="5"/>
        <v>7586.06</v>
      </c>
    </row>
    <row r="43" spans="1:7" s="58" customFormat="1">
      <c r="A43" s="43" t="s">
        <v>499</v>
      </c>
      <c r="B43" s="51" t="s">
        <v>14</v>
      </c>
      <c r="C43" s="120">
        <v>542.28</v>
      </c>
      <c r="D43" s="124">
        <v>0</v>
      </c>
      <c r="E43" s="122">
        <v>426.96</v>
      </c>
      <c r="F43" s="123">
        <v>247.9</v>
      </c>
      <c r="G43" s="123">
        <f t="shared" si="5"/>
        <v>1217.1400000000001</v>
      </c>
    </row>
    <row r="44" spans="1:7" s="58" customFormat="1">
      <c r="A44" s="43" t="s">
        <v>499</v>
      </c>
      <c r="B44" s="51" t="s">
        <v>16</v>
      </c>
      <c r="C44" s="120">
        <v>0</v>
      </c>
      <c r="D44" s="124">
        <v>0</v>
      </c>
      <c r="E44" s="122">
        <v>0</v>
      </c>
      <c r="F44" s="123">
        <v>0</v>
      </c>
      <c r="G44" s="123">
        <f t="shared" si="5"/>
        <v>0</v>
      </c>
    </row>
    <row r="45" spans="1:7" s="58" customFormat="1">
      <c r="A45" s="45" t="s">
        <v>505</v>
      </c>
      <c r="B45" s="51"/>
      <c r="C45" s="120">
        <v>16015.08</v>
      </c>
      <c r="D45" s="124">
        <v>0</v>
      </c>
      <c r="E45" s="122">
        <v>426.96</v>
      </c>
      <c r="F45" s="123">
        <v>3780.39</v>
      </c>
      <c r="G45" s="137">
        <f t="shared" si="5"/>
        <v>20222.43</v>
      </c>
    </row>
    <row r="46" spans="1:7" s="58" customFormat="1">
      <c r="A46" s="125"/>
      <c r="B46" s="125"/>
      <c r="C46" s="129" t="s">
        <v>562</v>
      </c>
      <c r="D46" s="126"/>
      <c r="E46" s="122"/>
      <c r="F46" s="123"/>
      <c r="G46" s="123"/>
    </row>
    <row r="47" spans="1:7" s="58" customFormat="1">
      <c r="A47" s="43" t="s">
        <v>547</v>
      </c>
      <c r="B47" s="51" t="s">
        <v>8</v>
      </c>
      <c r="C47" s="120">
        <v>39609.81</v>
      </c>
      <c r="D47" s="121">
        <v>9614.64</v>
      </c>
      <c r="E47" s="122">
        <v>13491.04</v>
      </c>
      <c r="F47" s="123">
        <v>49652.44</v>
      </c>
      <c r="G47" s="123">
        <f t="shared" ref="G47:G52" si="6">SUM(C47:F47)</f>
        <v>112367.93</v>
      </c>
    </row>
    <row r="48" spans="1:7" s="58" customFormat="1">
      <c r="A48" s="43" t="s">
        <v>547</v>
      </c>
      <c r="B48" s="51" t="s">
        <v>10</v>
      </c>
      <c r="C48" s="120">
        <v>7302.03</v>
      </c>
      <c r="D48" s="124">
        <v>554.01</v>
      </c>
      <c r="E48" s="122">
        <v>19042.59</v>
      </c>
      <c r="F48" s="123">
        <v>0</v>
      </c>
      <c r="G48" s="123">
        <f t="shared" si="6"/>
        <v>26898.63</v>
      </c>
    </row>
    <row r="49" spans="1:8" s="58" customFormat="1">
      <c r="A49" s="43" t="s">
        <v>547</v>
      </c>
      <c r="B49" s="51" t="s">
        <v>12</v>
      </c>
      <c r="C49" s="120">
        <v>82600.86</v>
      </c>
      <c r="D49" s="121">
        <v>28617.35</v>
      </c>
      <c r="E49" s="122">
        <v>42051.06</v>
      </c>
      <c r="F49" s="123">
        <v>81440.850000000006</v>
      </c>
      <c r="G49" s="123">
        <f t="shared" si="6"/>
        <v>234710.12</v>
      </c>
    </row>
    <row r="50" spans="1:8" s="58" customFormat="1">
      <c r="A50" s="43" t="s">
        <v>547</v>
      </c>
      <c r="B50" s="51" t="s">
        <v>14</v>
      </c>
      <c r="C50" s="120">
        <v>1118.44</v>
      </c>
      <c r="D50" s="121">
        <v>4320.0200000000004</v>
      </c>
      <c r="E50" s="122">
        <v>328.84</v>
      </c>
      <c r="F50" s="123">
        <v>1996.81</v>
      </c>
      <c r="G50" s="123">
        <f t="shared" si="6"/>
        <v>7764.1100000000006</v>
      </c>
    </row>
    <row r="51" spans="1:8" s="58" customFormat="1">
      <c r="A51" s="43" t="s">
        <v>547</v>
      </c>
      <c r="B51" s="51" t="s">
        <v>16</v>
      </c>
      <c r="C51" s="120">
        <v>0</v>
      </c>
      <c r="D51" s="124">
        <v>0</v>
      </c>
      <c r="E51" s="122">
        <v>100.34</v>
      </c>
      <c r="F51" s="123">
        <v>383.43</v>
      </c>
      <c r="G51" s="123">
        <f t="shared" si="6"/>
        <v>483.77</v>
      </c>
    </row>
    <row r="52" spans="1:8" s="58" customFormat="1">
      <c r="A52" s="45" t="s">
        <v>553</v>
      </c>
      <c r="B52" s="51"/>
      <c r="C52" s="120">
        <v>130631.14</v>
      </c>
      <c r="D52" s="121">
        <v>43106.02</v>
      </c>
      <c r="E52" s="122">
        <v>75013.87</v>
      </c>
      <c r="F52" s="123">
        <v>133473.53</v>
      </c>
      <c r="G52" s="137">
        <f t="shared" si="6"/>
        <v>382224.56</v>
      </c>
    </row>
    <row r="53" spans="1:8" s="58" customFormat="1">
      <c r="A53" s="125"/>
      <c r="B53" s="125"/>
      <c r="C53" s="125"/>
      <c r="D53" s="126"/>
      <c r="E53" s="122"/>
      <c r="F53" s="123"/>
      <c r="G53" s="123"/>
    </row>
    <row r="54" spans="1:8" s="58" customFormat="1">
      <c r="A54" s="43" t="s">
        <v>283</v>
      </c>
      <c r="B54" s="51" t="s">
        <v>8</v>
      </c>
      <c r="C54" s="120">
        <v>16434.830000000002</v>
      </c>
      <c r="D54" s="121">
        <v>15193.79</v>
      </c>
      <c r="E54" s="122">
        <v>12216.35</v>
      </c>
      <c r="F54" s="123">
        <v>7833.21</v>
      </c>
      <c r="G54" s="123">
        <f t="shared" ref="G54:G59" si="7">SUM(C54:F54)</f>
        <v>51678.18</v>
      </c>
    </row>
    <row r="55" spans="1:8" s="58" customFormat="1">
      <c r="A55" s="43" t="s">
        <v>283</v>
      </c>
      <c r="B55" s="51" t="s">
        <v>10</v>
      </c>
      <c r="C55" s="120">
        <v>0</v>
      </c>
      <c r="D55" s="121">
        <v>18303.189999999999</v>
      </c>
      <c r="E55" s="122">
        <v>24801.99</v>
      </c>
      <c r="F55" s="123">
        <v>0</v>
      </c>
      <c r="G55" s="123">
        <f t="shared" si="7"/>
        <v>43105.18</v>
      </c>
    </row>
    <row r="56" spans="1:8" s="58" customFormat="1">
      <c r="A56" s="43" t="s">
        <v>283</v>
      </c>
      <c r="B56" s="51" t="s">
        <v>12</v>
      </c>
      <c r="C56" s="120">
        <v>11474.85</v>
      </c>
      <c r="D56" s="121">
        <v>3849.08</v>
      </c>
      <c r="E56" s="122">
        <v>3452.99</v>
      </c>
      <c r="F56" s="123">
        <v>1526.1</v>
      </c>
      <c r="G56" s="123">
        <f t="shared" si="7"/>
        <v>20303.019999999997</v>
      </c>
    </row>
    <row r="57" spans="1:8" s="58" customFormat="1">
      <c r="A57" s="43" t="s">
        <v>283</v>
      </c>
      <c r="B57" s="51" t="s">
        <v>14</v>
      </c>
      <c r="C57" s="120">
        <v>2522.29</v>
      </c>
      <c r="D57" s="124">
        <v>446.38</v>
      </c>
      <c r="E57" s="122">
        <v>1546.49</v>
      </c>
      <c r="F57" s="123">
        <v>863.79</v>
      </c>
      <c r="G57" s="123">
        <f t="shared" si="7"/>
        <v>5378.95</v>
      </c>
    </row>
    <row r="58" spans="1:8" s="58" customFormat="1">
      <c r="A58" s="155" t="s">
        <v>283</v>
      </c>
      <c r="B58" s="143" t="s">
        <v>16</v>
      </c>
      <c r="C58" s="144">
        <v>0</v>
      </c>
      <c r="D58" s="145">
        <v>0</v>
      </c>
      <c r="E58" s="146">
        <v>0</v>
      </c>
      <c r="F58" s="147">
        <v>0</v>
      </c>
      <c r="G58" s="147">
        <f t="shared" si="7"/>
        <v>0</v>
      </c>
    </row>
    <row r="59" spans="1:8" s="58" customFormat="1">
      <c r="A59" s="45" t="s">
        <v>289</v>
      </c>
      <c r="B59" s="51"/>
      <c r="C59" s="123">
        <v>30431.97</v>
      </c>
      <c r="D59" s="163">
        <v>37792.44</v>
      </c>
      <c r="E59" s="122">
        <v>42017.82</v>
      </c>
      <c r="F59" s="123">
        <v>10223.1</v>
      </c>
      <c r="G59" s="137">
        <f t="shared" si="7"/>
        <v>120465.33000000002</v>
      </c>
    </row>
    <row r="60" spans="1:8" s="58" customFormat="1">
      <c r="A60" s="127"/>
      <c r="B60" s="127"/>
      <c r="C60" s="153"/>
      <c r="D60" s="127"/>
      <c r="E60" s="133"/>
      <c r="F60" s="153"/>
      <c r="G60" s="153"/>
      <c r="H60" s="86"/>
    </row>
    <row r="61" spans="1:8" s="58" customFormat="1">
      <c r="A61" s="127"/>
      <c r="B61" s="127"/>
      <c r="C61" s="153"/>
      <c r="D61" s="127"/>
      <c r="E61" s="133"/>
      <c r="F61" s="153"/>
      <c r="G61" s="153"/>
      <c r="H61" s="86"/>
    </row>
    <row r="62" spans="1:8" s="58" customFormat="1">
      <c r="A62" s="127"/>
      <c r="B62" s="127"/>
      <c r="C62" s="153"/>
      <c r="D62" s="127"/>
      <c r="E62" s="133"/>
      <c r="F62" s="153"/>
      <c r="G62" s="153"/>
      <c r="H62" s="86"/>
    </row>
    <row r="63" spans="1:8" s="58" customFormat="1">
      <c r="A63" s="43" t="s">
        <v>187</v>
      </c>
      <c r="B63" s="51" t="s">
        <v>8</v>
      </c>
      <c r="C63" s="120">
        <v>30329.57</v>
      </c>
      <c r="D63" s="163">
        <v>16689.11</v>
      </c>
      <c r="E63" s="122">
        <v>30219.75</v>
      </c>
      <c r="F63" s="123">
        <v>31242.38</v>
      </c>
      <c r="G63" s="123">
        <f t="shared" ref="G63:G68" si="8">SUM(C63:F63)</f>
        <v>108480.81</v>
      </c>
    </row>
    <row r="64" spans="1:8" s="58" customFormat="1">
      <c r="A64" s="157" t="s">
        <v>187</v>
      </c>
      <c r="B64" s="158" t="s">
        <v>10</v>
      </c>
      <c r="C64" s="159">
        <v>0</v>
      </c>
      <c r="D64" s="162">
        <v>0</v>
      </c>
      <c r="E64" s="148">
        <v>0</v>
      </c>
      <c r="F64" s="149">
        <v>0</v>
      </c>
      <c r="G64" s="149">
        <f t="shared" si="8"/>
        <v>0</v>
      </c>
    </row>
    <row r="65" spans="1:7" s="58" customFormat="1">
      <c r="A65" s="43" t="s">
        <v>187</v>
      </c>
      <c r="B65" s="51" t="s">
        <v>12</v>
      </c>
      <c r="C65" s="120">
        <v>13095.68</v>
      </c>
      <c r="D65" s="121">
        <v>17160.95</v>
      </c>
      <c r="E65" s="122">
        <v>8080.99</v>
      </c>
      <c r="F65" s="123">
        <v>4696.25</v>
      </c>
      <c r="G65" s="123">
        <f t="shared" si="8"/>
        <v>43033.87</v>
      </c>
    </row>
    <row r="66" spans="1:7" s="58" customFormat="1">
      <c r="A66" s="43" t="s">
        <v>187</v>
      </c>
      <c r="B66" s="51" t="s">
        <v>14</v>
      </c>
      <c r="C66" s="120">
        <v>815.22</v>
      </c>
      <c r="D66" s="121">
        <v>14150.9</v>
      </c>
      <c r="E66" s="122">
        <v>487.88</v>
      </c>
      <c r="F66" s="123">
        <v>3208.9</v>
      </c>
      <c r="G66" s="123">
        <f t="shared" si="8"/>
        <v>18662.899999999998</v>
      </c>
    </row>
    <row r="67" spans="1:7" s="58" customFormat="1">
      <c r="A67" s="155" t="s">
        <v>187</v>
      </c>
      <c r="B67" s="143" t="s">
        <v>16</v>
      </c>
      <c r="C67" s="144">
        <v>0</v>
      </c>
      <c r="D67" s="145">
        <v>0</v>
      </c>
      <c r="E67" s="146">
        <v>0</v>
      </c>
      <c r="F67" s="147">
        <v>0</v>
      </c>
      <c r="G67" s="147">
        <f t="shared" si="8"/>
        <v>0</v>
      </c>
    </row>
    <row r="68" spans="1:7" s="58" customFormat="1">
      <c r="A68" s="45" t="s">
        <v>193</v>
      </c>
      <c r="B68" s="51"/>
      <c r="C68" s="123">
        <v>44240.47</v>
      </c>
      <c r="D68" s="163">
        <v>48000.959999999999</v>
      </c>
      <c r="E68" s="122">
        <v>38788.620000000003</v>
      </c>
      <c r="F68" s="123">
        <v>39147.53</v>
      </c>
      <c r="G68" s="137">
        <f t="shared" si="8"/>
        <v>170177.58</v>
      </c>
    </row>
    <row r="69" spans="1:7" s="58" customFormat="1">
      <c r="D69" s="86"/>
      <c r="E69" s="100"/>
      <c r="F69" s="101"/>
      <c r="G69" s="101"/>
    </row>
    <row r="70" spans="1:7" s="58" customFormat="1">
      <c r="D70" s="86"/>
      <c r="E70" s="100"/>
      <c r="F70" s="101"/>
      <c r="G70" s="101"/>
    </row>
    <row r="71" spans="1:7" s="58" customFormat="1">
      <c r="D71" s="86"/>
      <c r="E71" s="100"/>
      <c r="F71" s="101"/>
      <c r="G71" s="101"/>
    </row>
    <row r="72" spans="1:7" s="58" customFormat="1">
      <c r="D72" s="86"/>
      <c r="E72" s="100"/>
      <c r="F72" s="101"/>
      <c r="G72" s="101"/>
    </row>
    <row r="73" spans="1:7" s="58" customFormat="1">
      <c r="D73" s="86"/>
      <c r="E73" s="100"/>
      <c r="F73" s="101"/>
      <c r="G73" s="101"/>
    </row>
    <row r="74" spans="1:7" s="58" customFormat="1">
      <c r="D74" s="86"/>
      <c r="E74" s="100"/>
      <c r="F74" s="101"/>
      <c r="G74" s="101"/>
    </row>
    <row r="75" spans="1:7" s="58" customFormat="1">
      <c r="D75" s="86"/>
      <c r="E75" s="100"/>
      <c r="F75" s="101"/>
      <c r="G75" s="101"/>
    </row>
    <row r="76" spans="1:7" s="58" customFormat="1">
      <c r="D76" s="86"/>
      <c r="E76" s="100"/>
      <c r="F76" s="101"/>
      <c r="G76" s="101"/>
    </row>
    <row r="77" spans="1:7" s="58" customFormat="1">
      <c r="D77" s="86"/>
      <c r="E77" s="100"/>
      <c r="F77" s="101"/>
      <c r="G77" s="101"/>
    </row>
    <row r="78" spans="1:7" s="58" customFormat="1">
      <c r="D78" s="86"/>
      <c r="E78" s="100"/>
      <c r="F78" s="101"/>
      <c r="G78" s="101"/>
    </row>
    <row r="79" spans="1:7" s="58" customFormat="1">
      <c r="D79" s="86"/>
      <c r="E79" s="100"/>
      <c r="F79" s="101"/>
      <c r="G79" s="101"/>
    </row>
    <row r="80" spans="1:7" s="58" customFormat="1">
      <c r="D80" s="86"/>
      <c r="E80" s="100"/>
      <c r="F80" s="101"/>
      <c r="G80" s="101"/>
    </row>
    <row r="81" spans="4:7" s="58" customFormat="1">
      <c r="D81" s="86"/>
      <c r="E81" s="100"/>
      <c r="F81" s="101"/>
      <c r="G81" s="101"/>
    </row>
    <row r="82" spans="4:7" s="58" customFormat="1">
      <c r="D82" s="86"/>
      <c r="E82" s="100"/>
      <c r="F82" s="101"/>
      <c r="G82" s="101"/>
    </row>
    <row r="83" spans="4:7" s="58" customFormat="1">
      <c r="D83" s="86"/>
      <c r="E83" s="100"/>
      <c r="F83" s="101"/>
      <c r="G83" s="101"/>
    </row>
    <row r="84" spans="4:7" s="58" customFormat="1">
      <c r="D84" s="86"/>
      <c r="E84" s="100"/>
      <c r="F84" s="101"/>
      <c r="G84" s="101"/>
    </row>
    <row r="85" spans="4:7" s="58" customFormat="1">
      <c r="D85" s="86"/>
      <c r="E85" s="100"/>
      <c r="F85" s="101"/>
      <c r="G85" s="101"/>
    </row>
    <row r="86" spans="4:7" s="58" customFormat="1">
      <c r="D86" s="86"/>
      <c r="E86" s="100"/>
      <c r="F86" s="101"/>
      <c r="G86" s="101"/>
    </row>
    <row r="87" spans="4:7" s="58" customFormat="1">
      <c r="D87" s="86"/>
      <c r="E87" s="100"/>
      <c r="F87" s="101"/>
      <c r="G87" s="101"/>
    </row>
    <row r="88" spans="4:7" s="58" customFormat="1">
      <c r="D88" s="86"/>
      <c r="E88" s="100"/>
      <c r="F88" s="101"/>
      <c r="G88" s="101"/>
    </row>
    <row r="89" spans="4:7" s="58" customFormat="1">
      <c r="D89" s="86"/>
      <c r="E89" s="100"/>
      <c r="F89" s="101"/>
      <c r="G89" s="101"/>
    </row>
    <row r="90" spans="4:7" s="58" customFormat="1">
      <c r="D90" s="86"/>
      <c r="E90" s="100"/>
      <c r="F90" s="101"/>
      <c r="G90" s="101"/>
    </row>
    <row r="91" spans="4:7" s="58" customFormat="1">
      <c r="D91" s="86"/>
      <c r="E91" s="100"/>
      <c r="F91" s="101"/>
      <c r="G91" s="101"/>
    </row>
    <row r="92" spans="4:7" s="58" customFormat="1">
      <c r="D92" s="86"/>
      <c r="E92" s="100"/>
      <c r="F92" s="101"/>
      <c r="G92" s="101"/>
    </row>
    <row r="93" spans="4:7" s="58" customFormat="1">
      <c r="D93" s="86"/>
      <c r="E93" s="100"/>
      <c r="F93" s="101"/>
      <c r="G93" s="101"/>
    </row>
    <row r="94" spans="4:7" s="58" customFormat="1">
      <c r="D94" s="86"/>
      <c r="E94" s="100"/>
      <c r="F94" s="101"/>
      <c r="G94" s="101"/>
    </row>
    <row r="95" spans="4:7" s="58" customFormat="1">
      <c r="D95" s="86"/>
      <c r="E95" s="100"/>
      <c r="F95" s="101"/>
      <c r="G95" s="101"/>
    </row>
    <row r="96" spans="4:7" s="58" customFormat="1">
      <c r="D96" s="86"/>
      <c r="E96" s="100"/>
      <c r="F96" s="101"/>
      <c r="G96" s="101"/>
    </row>
    <row r="97" spans="4:7" s="58" customFormat="1">
      <c r="D97" s="86"/>
      <c r="E97" s="100"/>
      <c r="F97" s="101"/>
      <c r="G97" s="101"/>
    </row>
    <row r="98" spans="4:7" s="58" customFormat="1">
      <c r="D98" s="86"/>
      <c r="E98" s="100"/>
      <c r="F98" s="101"/>
      <c r="G98" s="101"/>
    </row>
    <row r="99" spans="4:7" s="58" customFormat="1">
      <c r="D99" s="86"/>
      <c r="E99" s="100"/>
      <c r="F99" s="101"/>
      <c r="G99" s="101"/>
    </row>
    <row r="100" spans="4:7" s="58" customFormat="1">
      <c r="D100" s="86"/>
      <c r="E100" s="100"/>
      <c r="F100" s="101"/>
      <c r="G100" s="101"/>
    </row>
    <row r="101" spans="4:7" s="58" customFormat="1">
      <c r="D101" s="86"/>
      <c r="E101" s="100"/>
      <c r="F101" s="101"/>
      <c r="G101" s="101"/>
    </row>
    <row r="102" spans="4:7" s="58" customFormat="1">
      <c r="D102" s="86"/>
      <c r="E102" s="100"/>
      <c r="F102" s="101"/>
      <c r="G102" s="101"/>
    </row>
    <row r="103" spans="4:7" s="58" customFormat="1">
      <c r="D103" s="86"/>
      <c r="E103" s="100"/>
      <c r="F103" s="101"/>
      <c r="G103" s="101"/>
    </row>
    <row r="104" spans="4:7" s="58" customFormat="1">
      <c r="D104" s="86"/>
      <c r="E104" s="100"/>
      <c r="F104" s="101"/>
      <c r="G104" s="101"/>
    </row>
    <row r="105" spans="4:7" s="58" customFormat="1">
      <c r="D105" s="86"/>
      <c r="E105" s="100"/>
      <c r="F105" s="101"/>
      <c r="G105" s="101"/>
    </row>
    <row r="106" spans="4:7" s="58" customFormat="1">
      <c r="D106" s="86"/>
      <c r="E106" s="100"/>
      <c r="F106" s="101"/>
      <c r="G106" s="101"/>
    </row>
    <row r="107" spans="4:7" s="58" customFormat="1">
      <c r="D107" s="86"/>
      <c r="E107" s="100"/>
      <c r="F107" s="101"/>
      <c r="G107" s="101"/>
    </row>
    <row r="108" spans="4:7" s="58" customFormat="1">
      <c r="D108" s="86"/>
      <c r="E108" s="100"/>
      <c r="F108" s="101"/>
      <c r="G108" s="101"/>
    </row>
    <row r="109" spans="4:7" s="58" customFormat="1">
      <c r="D109" s="86"/>
      <c r="E109" s="100"/>
      <c r="F109" s="101"/>
      <c r="G109" s="101"/>
    </row>
    <row r="110" spans="4:7" s="58" customFormat="1">
      <c r="D110" s="86"/>
      <c r="E110" s="100"/>
      <c r="F110" s="101"/>
      <c r="G110" s="101"/>
    </row>
    <row r="111" spans="4:7" s="58" customFormat="1">
      <c r="D111" s="86"/>
      <c r="E111" s="100"/>
      <c r="F111" s="101"/>
      <c r="G111" s="101"/>
    </row>
    <row r="112" spans="4:7" s="58" customFormat="1">
      <c r="D112" s="86"/>
      <c r="E112" s="100"/>
      <c r="F112" s="101"/>
      <c r="G112" s="101"/>
    </row>
    <row r="113" spans="4:7" s="58" customFormat="1">
      <c r="D113" s="86"/>
      <c r="E113" s="100"/>
      <c r="F113" s="101"/>
      <c r="G113" s="101"/>
    </row>
    <row r="114" spans="4:7" s="58" customFormat="1">
      <c r="D114" s="86"/>
      <c r="E114" s="100"/>
      <c r="F114" s="101"/>
      <c r="G114" s="101"/>
    </row>
    <row r="115" spans="4:7" s="58" customFormat="1">
      <c r="D115" s="86"/>
      <c r="E115" s="100"/>
      <c r="F115" s="101"/>
      <c r="G115" s="101"/>
    </row>
    <row r="116" spans="4:7" s="58" customFormat="1">
      <c r="D116" s="86"/>
      <c r="E116" s="100"/>
      <c r="F116" s="101"/>
      <c r="G116" s="101"/>
    </row>
    <row r="117" spans="4:7" s="58" customFormat="1">
      <c r="D117" s="86"/>
      <c r="E117" s="100"/>
      <c r="F117" s="101"/>
      <c r="G117" s="101"/>
    </row>
    <row r="118" spans="4:7" s="58" customFormat="1">
      <c r="D118" s="86"/>
      <c r="E118" s="100"/>
      <c r="F118" s="101"/>
      <c r="G118" s="101"/>
    </row>
    <row r="119" spans="4:7" s="58" customFormat="1">
      <c r="D119" s="86"/>
      <c r="E119" s="100"/>
      <c r="F119" s="101"/>
      <c r="G119" s="101"/>
    </row>
    <row r="120" spans="4:7" s="58" customFormat="1">
      <c r="D120" s="86"/>
      <c r="E120" s="100"/>
      <c r="F120" s="101"/>
      <c r="G120" s="101"/>
    </row>
    <row r="121" spans="4:7" s="58" customFormat="1">
      <c r="D121" s="86"/>
      <c r="E121" s="100"/>
      <c r="F121" s="101"/>
      <c r="G121" s="101"/>
    </row>
    <row r="122" spans="4:7" s="58" customFormat="1">
      <c r="D122" s="86"/>
      <c r="E122" s="100"/>
      <c r="F122" s="101"/>
      <c r="G122" s="101"/>
    </row>
    <row r="123" spans="4:7" s="58" customFormat="1">
      <c r="D123" s="86"/>
      <c r="E123" s="100"/>
      <c r="F123" s="101"/>
      <c r="G123" s="101"/>
    </row>
    <row r="124" spans="4:7" s="58" customFormat="1">
      <c r="D124" s="86"/>
      <c r="E124" s="100"/>
      <c r="F124" s="101"/>
      <c r="G124" s="101"/>
    </row>
    <row r="125" spans="4:7" s="58" customFormat="1">
      <c r="D125" s="86"/>
      <c r="E125" s="100"/>
      <c r="F125" s="101"/>
      <c r="G125" s="101"/>
    </row>
    <row r="126" spans="4:7" s="58" customFormat="1">
      <c r="D126" s="86"/>
      <c r="E126" s="100"/>
      <c r="F126" s="101"/>
      <c r="G126" s="101"/>
    </row>
    <row r="127" spans="4:7" s="58" customFormat="1">
      <c r="D127" s="86"/>
      <c r="E127" s="100"/>
      <c r="F127" s="101"/>
      <c r="G127" s="101"/>
    </row>
    <row r="128" spans="4:7" s="58" customFormat="1">
      <c r="D128" s="86"/>
      <c r="E128" s="100"/>
      <c r="F128" s="101"/>
      <c r="G128" s="101"/>
    </row>
    <row r="129" spans="4:7" s="58" customFormat="1">
      <c r="D129" s="86"/>
      <c r="E129" s="100"/>
      <c r="F129" s="101"/>
      <c r="G129" s="101"/>
    </row>
    <row r="130" spans="4:7" s="58" customFormat="1">
      <c r="D130" s="86"/>
      <c r="E130" s="100"/>
      <c r="F130" s="101"/>
      <c r="G130" s="101"/>
    </row>
    <row r="131" spans="4:7" s="58" customFormat="1">
      <c r="D131" s="86"/>
      <c r="E131" s="100"/>
      <c r="F131" s="101"/>
      <c r="G131" s="101"/>
    </row>
    <row r="132" spans="4:7" s="58" customFormat="1">
      <c r="D132" s="86"/>
      <c r="E132" s="100"/>
      <c r="F132" s="101"/>
      <c r="G132" s="101"/>
    </row>
    <row r="133" spans="4:7" s="58" customFormat="1">
      <c r="D133" s="86"/>
      <c r="E133" s="100"/>
      <c r="F133" s="101"/>
      <c r="G133" s="101"/>
    </row>
    <row r="134" spans="4:7" s="58" customFormat="1">
      <c r="D134" s="86"/>
      <c r="E134" s="100"/>
      <c r="F134" s="101"/>
      <c r="G134" s="101"/>
    </row>
    <row r="135" spans="4:7" s="58" customFormat="1">
      <c r="D135" s="86"/>
      <c r="E135" s="100"/>
      <c r="F135" s="101"/>
      <c r="G135" s="101"/>
    </row>
    <row r="136" spans="4:7" s="58" customFormat="1">
      <c r="D136" s="86"/>
      <c r="E136" s="100"/>
      <c r="F136" s="101"/>
      <c r="G136" s="101"/>
    </row>
    <row r="137" spans="4:7" s="58" customFormat="1">
      <c r="D137" s="86"/>
      <c r="E137" s="100"/>
      <c r="F137" s="101"/>
      <c r="G137" s="101"/>
    </row>
    <row r="138" spans="4:7" s="58" customFormat="1">
      <c r="D138" s="86"/>
      <c r="E138" s="100"/>
      <c r="F138" s="101"/>
      <c r="G138" s="101"/>
    </row>
    <row r="139" spans="4:7" s="58" customFormat="1">
      <c r="D139" s="86"/>
      <c r="E139" s="100"/>
      <c r="F139" s="101"/>
      <c r="G139" s="101"/>
    </row>
    <row r="140" spans="4:7" s="58" customFormat="1">
      <c r="D140" s="86"/>
      <c r="E140" s="100"/>
      <c r="F140" s="101"/>
      <c r="G140" s="101"/>
    </row>
    <row r="141" spans="4:7" s="58" customFormat="1">
      <c r="D141" s="86"/>
      <c r="E141" s="100"/>
      <c r="F141" s="101"/>
      <c r="G141" s="101"/>
    </row>
    <row r="142" spans="4:7" s="58" customFormat="1">
      <c r="D142" s="86"/>
      <c r="E142" s="100"/>
      <c r="F142" s="101"/>
      <c r="G142" s="101"/>
    </row>
    <row r="143" spans="4:7" s="58" customFormat="1">
      <c r="D143" s="86"/>
      <c r="E143" s="100"/>
      <c r="F143" s="101"/>
      <c r="G143" s="101"/>
    </row>
    <row r="144" spans="4:7" s="58" customFormat="1">
      <c r="D144" s="86"/>
      <c r="E144" s="100"/>
      <c r="F144" s="101"/>
      <c r="G144" s="101"/>
    </row>
    <row r="145" spans="4:7" s="58" customFormat="1">
      <c r="D145" s="86"/>
      <c r="E145" s="100"/>
      <c r="F145" s="101"/>
      <c r="G145" s="101"/>
    </row>
    <row r="146" spans="4:7" s="58" customFormat="1">
      <c r="D146" s="86"/>
      <c r="E146" s="100"/>
      <c r="F146" s="101"/>
      <c r="G146" s="101"/>
    </row>
    <row r="147" spans="4:7" s="58" customFormat="1">
      <c r="D147" s="86"/>
      <c r="E147" s="100"/>
      <c r="F147" s="101"/>
      <c r="G147" s="101"/>
    </row>
    <row r="148" spans="4:7" s="58" customFormat="1">
      <c r="D148" s="86"/>
      <c r="E148" s="100"/>
      <c r="F148" s="101"/>
      <c r="G148" s="101"/>
    </row>
    <row r="149" spans="4:7" s="58" customFormat="1">
      <c r="D149" s="86"/>
      <c r="E149" s="100"/>
      <c r="F149" s="101"/>
      <c r="G149" s="101"/>
    </row>
    <row r="150" spans="4:7" s="58" customFormat="1">
      <c r="D150" s="86"/>
      <c r="E150" s="100"/>
      <c r="F150" s="101"/>
      <c r="G150" s="101"/>
    </row>
    <row r="151" spans="4:7" s="58" customFormat="1">
      <c r="D151" s="86"/>
      <c r="E151" s="100"/>
      <c r="F151" s="101"/>
      <c r="G151" s="101"/>
    </row>
    <row r="152" spans="4:7" s="58" customFormat="1">
      <c r="D152" s="86"/>
      <c r="E152" s="100"/>
      <c r="F152" s="101"/>
      <c r="G152" s="101"/>
    </row>
    <row r="153" spans="4:7" s="58" customFormat="1">
      <c r="D153" s="86"/>
      <c r="E153" s="100"/>
      <c r="F153" s="101"/>
      <c r="G153" s="101"/>
    </row>
    <row r="154" spans="4:7" s="58" customFormat="1">
      <c r="D154" s="86"/>
      <c r="E154" s="100"/>
      <c r="F154" s="101"/>
      <c r="G154" s="101"/>
    </row>
    <row r="155" spans="4:7" s="58" customFormat="1">
      <c r="D155" s="86"/>
      <c r="E155" s="100"/>
      <c r="F155" s="101"/>
      <c r="G155" s="101"/>
    </row>
    <row r="156" spans="4:7" s="58" customFormat="1">
      <c r="D156" s="86"/>
      <c r="E156" s="100"/>
      <c r="F156" s="101"/>
      <c r="G156" s="101"/>
    </row>
    <row r="157" spans="4:7" s="58" customFormat="1">
      <c r="D157" s="86"/>
      <c r="E157" s="100"/>
      <c r="F157" s="101"/>
      <c r="G157" s="101"/>
    </row>
    <row r="158" spans="4:7" s="58" customFormat="1">
      <c r="D158" s="86"/>
      <c r="E158" s="100"/>
      <c r="F158" s="101"/>
      <c r="G158" s="101"/>
    </row>
    <row r="159" spans="4:7" s="58" customFormat="1">
      <c r="D159" s="86"/>
      <c r="E159" s="100"/>
      <c r="F159" s="101"/>
      <c r="G159" s="101"/>
    </row>
    <row r="160" spans="4:7" s="58" customFormat="1">
      <c r="D160" s="86"/>
      <c r="E160" s="100"/>
      <c r="F160" s="101"/>
      <c r="G160" s="101"/>
    </row>
    <row r="161" spans="4:7" s="58" customFormat="1">
      <c r="D161" s="86"/>
      <c r="E161" s="100"/>
      <c r="F161" s="101"/>
      <c r="G161" s="101"/>
    </row>
    <row r="162" spans="4:7" s="58" customFormat="1">
      <c r="D162" s="86"/>
      <c r="E162" s="100"/>
      <c r="F162" s="101"/>
      <c r="G162" s="101"/>
    </row>
    <row r="163" spans="4:7" s="58" customFormat="1">
      <c r="D163" s="86"/>
      <c r="E163" s="100"/>
      <c r="F163" s="101"/>
      <c r="G163" s="101"/>
    </row>
    <row r="164" spans="4:7" s="58" customFormat="1">
      <c r="D164" s="86"/>
      <c r="E164" s="100"/>
      <c r="F164" s="101"/>
      <c r="G164" s="101"/>
    </row>
    <row r="165" spans="4:7" s="58" customFormat="1">
      <c r="D165" s="86"/>
      <c r="E165" s="100"/>
      <c r="F165" s="101"/>
      <c r="G165" s="101"/>
    </row>
    <row r="166" spans="4:7" s="58" customFormat="1">
      <c r="D166" s="86"/>
      <c r="E166" s="100"/>
      <c r="F166" s="101"/>
      <c r="G166" s="101"/>
    </row>
    <row r="167" spans="4:7" s="58" customFormat="1">
      <c r="D167" s="86"/>
      <c r="E167" s="100"/>
      <c r="F167" s="101"/>
      <c r="G167" s="101"/>
    </row>
    <row r="168" spans="4:7" s="58" customFormat="1">
      <c r="D168" s="86"/>
      <c r="E168" s="100"/>
      <c r="F168" s="101"/>
      <c r="G168" s="101"/>
    </row>
    <row r="169" spans="4:7" s="58" customFormat="1">
      <c r="D169" s="86"/>
      <c r="E169" s="100"/>
      <c r="F169" s="101"/>
      <c r="G169" s="101"/>
    </row>
    <row r="170" spans="4:7" s="58" customFormat="1">
      <c r="D170" s="86"/>
      <c r="E170" s="100"/>
      <c r="F170" s="101"/>
      <c r="G170" s="101"/>
    </row>
    <row r="171" spans="4:7" s="58" customFormat="1">
      <c r="D171" s="86"/>
      <c r="E171" s="100"/>
      <c r="F171" s="101"/>
      <c r="G171" s="101"/>
    </row>
    <row r="172" spans="4:7" s="58" customFormat="1">
      <c r="D172" s="86"/>
      <c r="E172" s="100"/>
      <c r="F172" s="101"/>
      <c r="G172" s="101"/>
    </row>
    <row r="173" spans="4:7" s="58" customFormat="1">
      <c r="D173" s="86"/>
      <c r="E173" s="100"/>
      <c r="F173" s="101"/>
      <c r="G173" s="101"/>
    </row>
    <row r="174" spans="4:7" s="58" customFormat="1">
      <c r="D174" s="86"/>
      <c r="E174" s="100"/>
      <c r="F174" s="101"/>
      <c r="G174" s="101"/>
    </row>
    <row r="175" spans="4:7" s="58" customFormat="1">
      <c r="D175" s="86"/>
      <c r="E175" s="100"/>
      <c r="F175" s="101"/>
      <c r="G175" s="101"/>
    </row>
    <row r="176" spans="4:7" s="58" customFormat="1">
      <c r="D176" s="86"/>
      <c r="E176" s="100"/>
      <c r="F176" s="101"/>
      <c r="G176" s="101"/>
    </row>
    <row r="177" spans="4:7" s="58" customFormat="1">
      <c r="D177" s="86"/>
      <c r="E177" s="100"/>
      <c r="F177" s="101"/>
      <c r="G177" s="101"/>
    </row>
    <row r="178" spans="4:7" s="58" customFormat="1">
      <c r="D178" s="86"/>
      <c r="E178" s="100"/>
      <c r="F178" s="101"/>
      <c r="G178" s="101"/>
    </row>
    <row r="179" spans="4:7" s="58" customFormat="1">
      <c r="D179" s="86"/>
      <c r="E179" s="100"/>
      <c r="F179" s="101"/>
      <c r="G179" s="101"/>
    </row>
    <row r="180" spans="4:7" s="58" customFormat="1">
      <c r="D180" s="86"/>
      <c r="E180" s="100"/>
      <c r="F180" s="101"/>
      <c r="G180" s="101"/>
    </row>
    <row r="181" spans="4:7" s="58" customFormat="1">
      <c r="D181" s="86"/>
      <c r="E181" s="100"/>
      <c r="F181" s="101"/>
      <c r="G181" s="101"/>
    </row>
    <row r="182" spans="4:7" s="58" customFormat="1">
      <c r="D182" s="86"/>
      <c r="E182" s="100"/>
      <c r="F182" s="101"/>
      <c r="G182" s="101"/>
    </row>
    <row r="183" spans="4:7" s="58" customFormat="1">
      <c r="D183" s="86"/>
      <c r="E183" s="100"/>
      <c r="F183" s="101"/>
      <c r="G183" s="101"/>
    </row>
    <row r="184" spans="4:7" s="58" customFormat="1">
      <c r="D184" s="86"/>
      <c r="E184" s="100"/>
      <c r="F184" s="101"/>
      <c r="G184" s="101"/>
    </row>
    <row r="185" spans="4:7" s="58" customFormat="1">
      <c r="D185" s="86"/>
      <c r="E185" s="100"/>
      <c r="F185" s="101"/>
      <c r="G185" s="101"/>
    </row>
    <row r="186" spans="4:7" s="58" customFormat="1">
      <c r="D186" s="86"/>
      <c r="E186" s="100"/>
      <c r="F186" s="101"/>
      <c r="G186" s="101"/>
    </row>
    <row r="187" spans="4:7" s="58" customFormat="1">
      <c r="D187" s="86"/>
      <c r="E187" s="100"/>
      <c r="F187" s="101"/>
      <c r="G187" s="101"/>
    </row>
    <row r="188" spans="4:7" s="58" customFormat="1">
      <c r="D188" s="86"/>
      <c r="E188" s="100"/>
      <c r="F188" s="101"/>
      <c r="G188" s="101"/>
    </row>
    <row r="189" spans="4:7" s="58" customFormat="1">
      <c r="D189" s="86"/>
      <c r="E189" s="100"/>
      <c r="F189" s="101"/>
      <c r="G189" s="101"/>
    </row>
    <row r="190" spans="4:7" s="58" customFormat="1">
      <c r="D190" s="86"/>
      <c r="E190" s="100"/>
      <c r="F190" s="101"/>
      <c r="G190" s="101"/>
    </row>
    <row r="191" spans="4:7" s="58" customFormat="1">
      <c r="D191" s="86"/>
      <c r="E191" s="100"/>
      <c r="F191" s="101"/>
      <c r="G191" s="101"/>
    </row>
    <row r="192" spans="4:7" s="58" customFormat="1">
      <c r="D192" s="86"/>
      <c r="E192" s="100"/>
      <c r="F192" s="101"/>
      <c r="G192" s="101"/>
    </row>
    <row r="193" spans="4:7" s="58" customFormat="1">
      <c r="D193" s="86"/>
      <c r="E193" s="100"/>
      <c r="F193" s="101"/>
      <c r="G193" s="101"/>
    </row>
    <row r="194" spans="4:7" s="58" customFormat="1">
      <c r="D194" s="86"/>
      <c r="E194" s="100"/>
      <c r="F194" s="101"/>
      <c r="G194" s="101"/>
    </row>
    <row r="195" spans="4:7" s="58" customFormat="1">
      <c r="D195" s="86"/>
      <c r="E195" s="100"/>
      <c r="F195" s="101"/>
      <c r="G195" s="101"/>
    </row>
    <row r="196" spans="4:7" s="58" customFormat="1">
      <c r="D196" s="86"/>
      <c r="E196" s="100"/>
      <c r="F196" s="101"/>
      <c r="G196" s="101"/>
    </row>
    <row r="197" spans="4:7" s="58" customFormat="1">
      <c r="D197" s="86"/>
      <c r="E197" s="100"/>
      <c r="F197" s="101"/>
      <c r="G197" s="101"/>
    </row>
    <row r="198" spans="4:7" s="58" customFormat="1">
      <c r="D198" s="86"/>
      <c r="E198" s="100"/>
      <c r="F198" s="101"/>
      <c r="G198" s="101"/>
    </row>
    <row r="199" spans="4:7" s="58" customFormat="1">
      <c r="D199" s="86"/>
      <c r="E199" s="100"/>
      <c r="F199" s="101"/>
      <c r="G199" s="101"/>
    </row>
    <row r="200" spans="4:7" s="58" customFormat="1">
      <c r="D200" s="86"/>
      <c r="E200" s="100"/>
      <c r="F200" s="101"/>
      <c r="G200" s="101"/>
    </row>
    <row r="201" spans="4:7" s="58" customFormat="1">
      <c r="D201" s="86"/>
      <c r="E201" s="100"/>
      <c r="F201" s="101"/>
      <c r="G201" s="101"/>
    </row>
    <row r="202" spans="4:7" s="58" customFormat="1">
      <c r="D202" s="86"/>
      <c r="E202" s="100"/>
      <c r="F202" s="101"/>
      <c r="G202" s="101"/>
    </row>
    <row r="203" spans="4:7" s="58" customFormat="1">
      <c r="D203" s="86"/>
      <c r="E203" s="100"/>
      <c r="F203" s="101"/>
      <c r="G203" s="101"/>
    </row>
    <row r="204" spans="4:7" s="58" customFormat="1">
      <c r="D204" s="86"/>
      <c r="E204" s="100"/>
      <c r="F204" s="101"/>
      <c r="G204" s="101"/>
    </row>
  </sheetData>
  <mergeCells count="1">
    <mergeCell ref="A1:G1"/>
  </mergeCells>
  <phoneticPr fontId="10" type="noConversion"/>
  <pageMargins left="1" right="0.25" top="1" bottom="1" header="0.5" footer="0.5"/>
  <pageSetup orientation="landscape" horizontalDpi="4294967292" verticalDpi="4294967292"/>
  <headerFooter>
    <oddFooter>&amp;R&amp;"Calibri,Regular"&amp;K000000&amp;P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9"/>
  <sheetViews>
    <sheetView workbookViewId="0">
      <selection sqref="A1:G1"/>
    </sheetView>
  </sheetViews>
  <sheetFormatPr baseColWidth="10" defaultColWidth="8.83203125" defaultRowHeight="14" x14ac:dyDescent="0"/>
  <cols>
    <col min="1" max="1" width="14.1640625" style="41" customWidth="1"/>
    <col min="2" max="2" width="23.5" style="41" customWidth="1"/>
    <col min="3" max="3" width="14.33203125" style="58" customWidth="1"/>
    <col min="4" max="4" width="14.33203125" style="86" customWidth="1"/>
    <col min="5" max="5" width="14.33203125" style="100" customWidth="1"/>
    <col min="6" max="6" width="14.33203125" style="101" customWidth="1"/>
    <col min="7" max="7" width="14.33203125" style="46" customWidth="1"/>
    <col min="8" max="8" width="11" style="41" customWidth="1"/>
    <col min="9" max="16384" width="8.83203125" style="41"/>
  </cols>
  <sheetData>
    <row r="1" spans="1:7" ht="29" customHeight="1">
      <c r="A1" s="134" t="s">
        <v>592</v>
      </c>
      <c r="B1" s="135"/>
      <c r="C1" s="135"/>
      <c r="D1" s="135"/>
      <c r="E1" s="135"/>
      <c r="F1" s="135"/>
      <c r="G1" s="136"/>
    </row>
    <row r="2" spans="1:7" s="40" customFormat="1">
      <c r="A2" s="116" t="s">
        <v>2</v>
      </c>
      <c r="B2" s="116" t="s">
        <v>594</v>
      </c>
      <c r="C2" s="116" t="s">
        <v>574</v>
      </c>
      <c r="D2" s="117" t="s">
        <v>579</v>
      </c>
      <c r="E2" s="118" t="s">
        <v>580</v>
      </c>
      <c r="F2" s="118" t="s">
        <v>581</v>
      </c>
      <c r="G2" s="118" t="s">
        <v>563</v>
      </c>
    </row>
    <row r="3" spans="1:7" s="58" customFormat="1">
      <c r="A3" s="125"/>
      <c r="B3" s="125"/>
      <c r="C3" s="125"/>
      <c r="D3" s="126"/>
      <c r="E3" s="122"/>
      <c r="F3" s="123"/>
      <c r="G3" s="123"/>
    </row>
    <row r="4" spans="1:7" s="58" customFormat="1">
      <c r="A4" s="43" t="s">
        <v>467</v>
      </c>
      <c r="B4" s="51" t="s">
        <v>8</v>
      </c>
      <c r="C4" s="120">
        <v>70623.41</v>
      </c>
      <c r="D4" s="121">
        <v>2294.3000000000002</v>
      </c>
      <c r="E4" s="122">
        <v>16807.78</v>
      </c>
      <c r="F4" s="123">
        <v>56055.32</v>
      </c>
      <c r="G4" s="123">
        <f>SUM(C4:F4)</f>
        <v>145780.81</v>
      </c>
    </row>
    <row r="5" spans="1:7" s="58" customFormat="1">
      <c r="A5" s="43" t="s">
        <v>467</v>
      </c>
      <c r="B5" s="51" t="s">
        <v>10</v>
      </c>
      <c r="C5" s="120">
        <v>0</v>
      </c>
      <c r="D5" s="124">
        <v>0</v>
      </c>
      <c r="E5" s="122">
        <v>0</v>
      </c>
      <c r="F5" s="123">
        <v>0</v>
      </c>
      <c r="G5" s="123">
        <f t="shared" ref="G5:G9" si="0">SUM(C5:F5)</f>
        <v>0</v>
      </c>
    </row>
    <row r="6" spans="1:7" s="58" customFormat="1">
      <c r="A6" s="43" t="s">
        <v>467</v>
      </c>
      <c r="B6" s="51" t="s">
        <v>12</v>
      </c>
      <c r="C6" s="120">
        <v>0</v>
      </c>
      <c r="D6" s="124">
        <v>0</v>
      </c>
      <c r="E6" s="122">
        <v>0</v>
      </c>
      <c r="F6" s="123">
        <v>0</v>
      </c>
      <c r="G6" s="123">
        <f t="shared" si="0"/>
        <v>0</v>
      </c>
    </row>
    <row r="7" spans="1:7" s="58" customFormat="1">
      <c r="A7" s="43" t="s">
        <v>467</v>
      </c>
      <c r="B7" s="51" t="s">
        <v>14</v>
      </c>
      <c r="C7" s="120">
        <v>0</v>
      </c>
      <c r="D7" s="124">
        <v>0</v>
      </c>
      <c r="E7" s="122">
        <v>0</v>
      </c>
      <c r="F7" s="123">
        <v>0</v>
      </c>
      <c r="G7" s="123">
        <f t="shared" si="0"/>
        <v>0</v>
      </c>
    </row>
    <row r="8" spans="1:7" s="58" customFormat="1">
      <c r="A8" s="43" t="s">
        <v>467</v>
      </c>
      <c r="B8" s="51" t="s">
        <v>16</v>
      </c>
      <c r="C8" s="120">
        <v>3438.11</v>
      </c>
      <c r="D8" s="124">
        <v>310.14</v>
      </c>
      <c r="E8" s="122">
        <v>1066.48</v>
      </c>
      <c r="F8" s="123">
        <v>3736.06</v>
      </c>
      <c r="G8" s="123">
        <f t="shared" si="0"/>
        <v>8550.7899999999991</v>
      </c>
    </row>
    <row r="9" spans="1:7" s="58" customFormat="1">
      <c r="A9" s="45" t="s">
        <v>473</v>
      </c>
      <c r="B9" s="51"/>
      <c r="C9" s="120">
        <f>SUBTOTAL(9,C4:C8)</f>
        <v>74061.52</v>
      </c>
      <c r="D9" s="121">
        <v>2604.44</v>
      </c>
      <c r="E9" s="122">
        <v>17874.259999999998</v>
      </c>
      <c r="F9" s="123">
        <v>59791.38</v>
      </c>
      <c r="G9" s="137">
        <f t="shared" si="0"/>
        <v>154331.6</v>
      </c>
    </row>
    <row r="10" spans="1:7" s="58" customFormat="1">
      <c r="A10" s="45"/>
      <c r="B10" s="51"/>
      <c r="C10" s="120"/>
      <c r="D10" s="121"/>
      <c r="E10" s="122"/>
      <c r="F10" s="123"/>
      <c r="G10" s="123"/>
    </row>
    <row r="11" spans="1:7" s="58" customFormat="1">
      <c r="A11" s="43" t="s">
        <v>459</v>
      </c>
      <c r="B11" s="51" t="s">
        <v>8</v>
      </c>
      <c r="C11" s="120">
        <v>183347.85</v>
      </c>
      <c r="D11" s="121">
        <v>58071.24</v>
      </c>
      <c r="E11" s="122">
        <v>36140.699999999997</v>
      </c>
      <c r="F11" s="123">
        <v>29174.09</v>
      </c>
      <c r="G11" s="123">
        <f t="shared" ref="G11:G16" si="1">SUM(C11:F11)</f>
        <v>306733.88</v>
      </c>
    </row>
    <row r="12" spans="1:7" s="58" customFormat="1">
      <c r="A12" s="43" t="s">
        <v>459</v>
      </c>
      <c r="B12" s="51" t="s">
        <v>10</v>
      </c>
      <c r="C12" s="120">
        <v>187267.45</v>
      </c>
      <c r="D12" s="121">
        <v>8907.7999999999993</v>
      </c>
      <c r="E12" s="122">
        <v>54030.74</v>
      </c>
      <c r="F12" s="123">
        <v>29645.47</v>
      </c>
      <c r="G12" s="123">
        <f t="shared" si="1"/>
        <v>279851.45999999996</v>
      </c>
    </row>
    <row r="13" spans="1:7" s="58" customFormat="1">
      <c r="A13" s="43" t="s">
        <v>459</v>
      </c>
      <c r="B13" s="51" t="s">
        <v>12</v>
      </c>
      <c r="C13" s="120">
        <v>61711.4</v>
      </c>
      <c r="D13" s="124">
        <v>933.85</v>
      </c>
      <c r="E13" s="122">
        <v>2017.47</v>
      </c>
      <c r="F13" s="123">
        <v>13191.64</v>
      </c>
      <c r="G13" s="123">
        <f t="shared" si="1"/>
        <v>77854.36</v>
      </c>
    </row>
    <row r="14" spans="1:7" s="58" customFormat="1">
      <c r="A14" s="43" t="s">
        <v>459</v>
      </c>
      <c r="B14" s="51" t="s">
        <v>14</v>
      </c>
      <c r="C14" s="120">
        <v>142773.9</v>
      </c>
      <c r="D14" s="121">
        <v>49473.59</v>
      </c>
      <c r="E14" s="122">
        <v>19930.03</v>
      </c>
      <c r="F14" s="123">
        <v>13572.69</v>
      </c>
      <c r="G14" s="123">
        <f t="shared" si="1"/>
        <v>225750.21</v>
      </c>
    </row>
    <row r="15" spans="1:7" s="58" customFormat="1">
      <c r="A15" s="43" t="s">
        <v>459</v>
      </c>
      <c r="B15" s="51" t="s">
        <v>16</v>
      </c>
      <c r="C15" s="120">
        <v>0</v>
      </c>
      <c r="D15" s="124">
        <v>0</v>
      </c>
      <c r="E15" s="122">
        <v>0</v>
      </c>
      <c r="F15" s="123">
        <v>0</v>
      </c>
      <c r="G15" s="123">
        <f t="shared" si="1"/>
        <v>0</v>
      </c>
    </row>
    <row r="16" spans="1:7" s="58" customFormat="1">
      <c r="A16" s="45" t="s">
        <v>465</v>
      </c>
      <c r="B16" s="51"/>
      <c r="C16" s="120">
        <v>575100.6</v>
      </c>
      <c r="D16" s="121">
        <v>117386.48</v>
      </c>
      <c r="E16" s="122">
        <v>112118.94</v>
      </c>
      <c r="F16" s="123">
        <v>85583.89</v>
      </c>
      <c r="G16" s="137">
        <f t="shared" si="1"/>
        <v>890189.91</v>
      </c>
    </row>
    <row r="17" spans="1:8" s="58" customFormat="1">
      <c r="A17" s="125"/>
      <c r="B17" s="125"/>
      <c r="C17" s="128"/>
      <c r="D17" s="126"/>
      <c r="E17" s="122"/>
      <c r="F17" s="123"/>
      <c r="G17" s="123"/>
    </row>
    <row r="18" spans="1:8" s="58" customFormat="1">
      <c r="A18" s="43" t="s">
        <v>483</v>
      </c>
      <c r="B18" s="51" t="s">
        <v>8</v>
      </c>
      <c r="C18" s="120">
        <v>0</v>
      </c>
      <c r="D18" s="121">
        <v>115408.17</v>
      </c>
      <c r="E18" s="122">
        <v>62087.24</v>
      </c>
      <c r="F18" s="123">
        <v>156045.34</v>
      </c>
      <c r="G18" s="123">
        <f t="shared" ref="G18:G23" si="2">SUM(C18:F18)</f>
        <v>333540.75</v>
      </c>
    </row>
    <row r="19" spans="1:8" s="58" customFormat="1">
      <c r="A19" s="43" t="s">
        <v>483</v>
      </c>
      <c r="B19" s="51" t="s">
        <v>10</v>
      </c>
      <c r="C19" s="120">
        <v>0</v>
      </c>
      <c r="D19" s="124">
        <v>0</v>
      </c>
      <c r="E19" s="122">
        <v>0</v>
      </c>
      <c r="F19" s="123">
        <v>0</v>
      </c>
      <c r="G19" s="123">
        <f t="shared" si="2"/>
        <v>0</v>
      </c>
    </row>
    <row r="20" spans="1:8" s="58" customFormat="1">
      <c r="A20" s="43" t="s">
        <v>483</v>
      </c>
      <c r="B20" s="51" t="s">
        <v>12</v>
      </c>
      <c r="C20" s="120">
        <v>0</v>
      </c>
      <c r="D20" s="121">
        <v>4799.91</v>
      </c>
      <c r="E20" s="122">
        <v>2661.92</v>
      </c>
      <c r="F20" s="123">
        <v>5823.6</v>
      </c>
      <c r="G20" s="123">
        <f t="shared" si="2"/>
        <v>13285.43</v>
      </c>
    </row>
    <row r="21" spans="1:8" s="58" customFormat="1">
      <c r="A21" s="43" t="s">
        <v>483</v>
      </c>
      <c r="B21" s="51" t="s">
        <v>14</v>
      </c>
      <c r="C21" s="120">
        <v>0</v>
      </c>
      <c r="D21" s="121">
        <v>3149.87</v>
      </c>
      <c r="E21" s="122">
        <v>6374.6</v>
      </c>
      <c r="F21" s="123">
        <v>2196.96</v>
      </c>
      <c r="G21" s="123">
        <f t="shared" si="2"/>
        <v>11721.43</v>
      </c>
    </row>
    <row r="22" spans="1:8" s="58" customFormat="1">
      <c r="A22" s="43" t="s">
        <v>483</v>
      </c>
      <c r="B22" s="51" t="s">
        <v>16</v>
      </c>
      <c r="C22" s="120">
        <v>0</v>
      </c>
      <c r="D22" s="121">
        <v>1811.18</v>
      </c>
      <c r="E22" s="122">
        <v>1476.48</v>
      </c>
      <c r="F22" s="123">
        <v>2150.02</v>
      </c>
      <c r="G22" s="123">
        <f t="shared" si="2"/>
        <v>5437.68</v>
      </c>
    </row>
    <row r="23" spans="1:8" s="58" customFormat="1">
      <c r="A23" s="45" t="s">
        <v>489</v>
      </c>
      <c r="B23" s="51"/>
      <c r="C23" s="120">
        <v>0</v>
      </c>
      <c r="D23" s="121">
        <v>125169.13</v>
      </c>
      <c r="E23" s="122">
        <v>72600.240000000005</v>
      </c>
      <c r="F23" s="123">
        <v>166215.92000000001</v>
      </c>
      <c r="G23" s="137">
        <f t="shared" si="2"/>
        <v>363985.29000000004</v>
      </c>
    </row>
    <row r="24" spans="1:8" s="58" customFormat="1">
      <c r="A24" s="125"/>
      <c r="B24" s="125"/>
      <c r="C24" s="128"/>
      <c r="D24" s="126"/>
      <c r="E24" s="122"/>
      <c r="F24" s="123"/>
      <c r="G24" s="123"/>
    </row>
    <row r="25" spans="1:8" s="58" customFormat="1" ht="14" customHeight="1">
      <c r="A25" s="43" t="s">
        <v>331</v>
      </c>
      <c r="B25" s="51" t="s">
        <v>8</v>
      </c>
      <c r="C25" s="120">
        <v>0</v>
      </c>
      <c r="D25" s="124">
        <v>0</v>
      </c>
      <c r="E25" s="122">
        <v>0</v>
      </c>
      <c r="F25" s="123">
        <v>0</v>
      </c>
      <c r="G25" s="123">
        <f t="shared" ref="G25:G30" si="3">SUM(C25:F25)</f>
        <v>0</v>
      </c>
    </row>
    <row r="26" spans="1:8" s="58" customFormat="1">
      <c r="A26" s="43" t="s">
        <v>331</v>
      </c>
      <c r="B26" s="51" t="s">
        <v>10</v>
      </c>
      <c r="C26" s="120">
        <v>0</v>
      </c>
      <c r="D26" s="124">
        <v>0</v>
      </c>
      <c r="E26" s="122">
        <v>0</v>
      </c>
      <c r="F26" s="123">
        <v>0</v>
      </c>
      <c r="G26" s="123">
        <f t="shared" si="3"/>
        <v>0</v>
      </c>
    </row>
    <row r="27" spans="1:8" s="58" customFormat="1">
      <c r="A27" s="43" t="s">
        <v>331</v>
      </c>
      <c r="B27" s="51" t="s">
        <v>12</v>
      </c>
      <c r="C27" s="120">
        <v>0</v>
      </c>
      <c r="D27" s="124">
        <v>0</v>
      </c>
      <c r="E27" s="122">
        <v>0</v>
      </c>
      <c r="F27" s="123">
        <v>2.91</v>
      </c>
      <c r="G27" s="123">
        <f t="shared" si="3"/>
        <v>2.91</v>
      </c>
    </row>
    <row r="28" spans="1:8" s="58" customFormat="1">
      <c r="A28" s="43" t="s">
        <v>331</v>
      </c>
      <c r="B28" s="51" t="s">
        <v>14</v>
      </c>
      <c r="C28" s="120">
        <v>0</v>
      </c>
      <c r="D28" s="124">
        <v>0</v>
      </c>
      <c r="E28" s="122">
        <v>0</v>
      </c>
      <c r="F28" s="123">
        <v>4.8499999999999996</v>
      </c>
      <c r="G28" s="123">
        <f t="shared" si="3"/>
        <v>4.8499999999999996</v>
      </c>
    </row>
    <row r="29" spans="1:8" s="58" customFormat="1">
      <c r="A29" s="155" t="s">
        <v>331</v>
      </c>
      <c r="B29" s="143" t="s">
        <v>16</v>
      </c>
      <c r="C29" s="144">
        <v>0</v>
      </c>
      <c r="D29" s="145">
        <v>0</v>
      </c>
      <c r="E29" s="146">
        <v>0</v>
      </c>
      <c r="F29" s="147">
        <v>0</v>
      </c>
      <c r="G29" s="147">
        <f t="shared" si="3"/>
        <v>0</v>
      </c>
    </row>
    <row r="30" spans="1:8" s="58" customFormat="1">
      <c r="A30" s="45" t="s">
        <v>337</v>
      </c>
      <c r="B30" s="51"/>
      <c r="C30" s="120">
        <v>0</v>
      </c>
      <c r="D30" s="156">
        <v>0</v>
      </c>
      <c r="E30" s="122">
        <v>0</v>
      </c>
      <c r="F30" s="123">
        <v>7.76</v>
      </c>
      <c r="G30" s="137">
        <f t="shared" si="3"/>
        <v>7.76</v>
      </c>
    </row>
    <row r="31" spans="1:8" s="58" customFormat="1">
      <c r="A31" s="150"/>
      <c r="B31" s="151"/>
      <c r="C31" s="152"/>
      <c r="D31" s="142"/>
      <c r="E31" s="133"/>
      <c r="F31" s="153"/>
      <c r="G31" s="154"/>
      <c r="H31" s="86"/>
    </row>
    <row r="32" spans="1:8" s="58" customFormat="1">
      <c r="A32" s="127"/>
      <c r="B32" s="127"/>
      <c r="C32" s="161"/>
      <c r="D32" s="127"/>
      <c r="E32" s="133"/>
      <c r="F32" s="153"/>
      <c r="G32" s="153"/>
      <c r="H32" s="86"/>
    </row>
    <row r="33" spans="1:7" s="58" customFormat="1">
      <c r="A33" s="43" t="s">
        <v>155</v>
      </c>
      <c r="B33" s="51" t="s">
        <v>8</v>
      </c>
      <c r="C33" s="120">
        <v>153782.35</v>
      </c>
      <c r="D33" s="163">
        <v>70915.59</v>
      </c>
      <c r="E33" s="122">
        <v>122435.26</v>
      </c>
      <c r="F33" s="123">
        <v>115549.84</v>
      </c>
      <c r="G33" s="123">
        <f t="shared" ref="G33:G38" si="4">SUM(C33:F33)</f>
        <v>462683.04000000004</v>
      </c>
    </row>
    <row r="34" spans="1:7" s="58" customFormat="1">
      <c r="A34" s="157" t="s">
        <v>155</v>
      </c>
      <c r="B34" s="158" t="s">
        <v>10</v>
      </c>
      <c r="C34" s="159">
        <v>43379.54</v>
      </c>
      <c r="D34" s="160">
        <v>42677.47</v>
      </c>
      <c r="E34" s="148">
        <v>23218.89</v>
      </c>
      <c r="F34" s="149">
        <v>43697.8</v>
      </c>
      <c r="G34" s="149">
        <f t="shared" si="4"/>
        <v>152973.70000000001</v>
      </c>
    </row>
    <row r="35" spans="1:7" s="58" customFormat="1">
      <c r="A35" s="43" t="s">
        <v>155</v>
      </c>
      <c r="B35" s="51" t="s">
        <v>12</v>
      </c>
      <c r="C35" s="120">
        <v>258.67</v>
      </c>
      <c r="D35" s="124">
        <v>0</v>
      </c>
      <c r="E35" s="122">
        <v>0</v>
      </c>
      <c r="F35" s="123">
        <v>29.51</v>
      </c>
      <c r="G35" s="123">
        <f t="shared" si="4"/>
        <v>288.18</v>
      </c>
    </row>
    <row r="36" spans="1:7" s="58" customFormat="1">
      <c r="A36" s="43" t="s">
        <v>155</v>
      </c>
      <c r="B36" s="51" t="s">
        <v>14</v>
      </c>
      <c r="C36" s="120">
        <v>3016.25</v>
      </c>
      <c r="D36" s="121">
        <v>6199.95</v>
      </c>
      <c r="E36" s="122">
        <v>970.31</v>
      </c>
      <c r="F36" s="123">
        <v>1545.91</v>
      </c>
      <c r="G36" s="123">
        <f t="shared" si="4"/>
        <v>11732.42</v>
      </c>
    </row>
    <row r="37" spans="1:7" s="58" customFormat="1">
      <c r="A37" s="43" t="s">
        <v>155</v>
      </c>
      <c r="B37" s="51" t="s">
        <v>16</v>
      </c>
      <c r="C37" s="120">
        <v>0</v>
      </c>
      <c r="D37" s="124">
        <v>0</v>
      </c>
      <c r="E37" s="122">
        <v>0</v>
      </c>
      <c r="F37" s="123">
        <v>0</v>
      </c>
      <c r="G37" s="123">
        <f t="shared" si="4"/>
        <v>0</v>
      </c>
    </row>
    <row r="38" spans="1:7" s="58" customFormat="1">
      <c r="A38" s="45" t="s">
        <v>161</v>
      </c>
      <c r="B38" s="51"/>
      <c r="C38" s="120">
        <v>200436.81</v>
      </c>
      <c r="D38" s="121">
        <v>119793.01</v>
      </c>
      <c r="E38" s="122">
        <v>146624.46</v>
      </c>
      <c r="F38" s="123">
        <v>160823.06</v>
      </c>
      <c r="G38" s="137">
        <f t="shared" si="4"/>
        <v>627677.34000000008</v>
      </c>
    </row>
    <row r="39" spans="1:7" s="58" customFormat="1">
      <c r="A39" s="125"/>
      <c r="B39" s="125"/>
      <c r="C39" s="123"/>
      <c r="D39" s="126"/>
      <c r="E39" s="122"/>
      <c r="F39" s="123"/>
      <c r="G39" s="123"/>
    </row>
    <row r="40" spans="1:7" s="58" customFormat="1">
      <c r="A40" s="43" t="s">
        <v>59</v>
      </c>
      <c r="B40" s="51" t="s">
        <v>8</v>
      </c>
      <c r="C40" s="120">
        <v>0</v>
      </c>
      <c r="D40" s="121">
        <v>59704.31</v>
      </c>
      <c r="E40" s="122">
        <v>112480.4</v>
      </c>
      <c r="F40" s="123">
        <v>167007.89000000001</v>
      </c>
      <c r="G40" s="123">
        <f t="shared" ref="G40:G45" si="5">SUM(C40:F40)</f>
        <v>339192.6</v>
      </c>
    </row>
    <row r="41" spans="1:7" s="58" customFormat="1">
      <c r="A41" s="43" t="s">
        <v>59</v>
      </c>
      <c r="B41" s="51" t="s">
        <v>10</v>
      </c>
      <c r="C41" s="120">
        <v>0</v>
      </c>
      <c r="D41" s="124">
        <v>0</v>
      </c>
      <c r="E41" s="122">
        <v>0</v>
      </c>
      <c r="F41" s="123">
        <v>0</v>
      </c>
      <c r="G41" s="123">
        <f t="shared" si="5"/>
        <v>0</v>
      </c>
    </row>
    <row r="42" spans="1:7" s="58" customFormat="1">
      <c r="A42" s="43" t="s">
        <v>59</v>
      </c>
      <c r="B42" s="51" t="s">
        <v>12</v>
      </c>
      <c r="C42" s="120">
        <v>0</v>
      </c>
      <c r="D42" s="121">
        <v>4106.51</v>
      </c>
      <c r="E42" s="122">
        <v>1004.44</v>
      </c>
      <c r="F42" s="123">
        <v>5082.16</v>
      </c>
      <c r="G42" s="123">
        <f t="shared" si="5"/>
        <v>10193.11</v>
      </c>
    </row>
    <row r="43" spans="1:7" s="58" customFormat="1">
      <c r="A43" s="43" t="s">
        <v>59</v>
      </c>
      <c r="B43" s="51" t="s">
        <v>14</v>
      </c>
      <c r="C43" s="120">
        <v>0</v>
      </c>
      <c r="D43" s="121">
        <v>3167.19</v>
      </c>
      <c r="E43" s="122">
        <v>765.17</v>
      </c>
      <c r="F43" s="123">
        <v>4666.75</v>
      </c>
      <c r="G43" s="123">
        <f t="shared" si="5"/>
        <v>8599.11</v>
      </c>
    </row>
    <row r="44" spans="1:7" s="58" customFormat="1">
      <c r="A44" s="43" t="s">
        <v>59</v>
      </c>
      <c r="B44" s="51" t="s">
        <v>16</v>
      </c>
      <c r="C44" s="120">
        <v>0</v>
      </c>
      <c r="D44" s="121">
        <v>1673.18</v>
      </c>
      <c r="E44" s="122">
        <v>671.01</v>
      </c>
      <c r="F44" s="123">
        <v>2003.74</v>
      </c>
      <c r="G44" s="123">
        <f t="shared" si="5"/>
        <v>4347.93</v>
      </c>
    </row>
    <row r="45" spans="1:7" s="58" customFormat="1">
      <c r="A45" s="45" t="s">
        <v>65</v>
      </c>
      <c r="B45" s="51"/>
      <c r="C45" s="120">
        <v>0</v>
      </c>
      <c r="D45" s="121">
        <v>68651.19</v>
      </c>
      <c r="E45" s="122" t="s">
        <v>583</v>
      </c>
      <c r="F45" s="123">
        <v>178760.54</v>
      </c>
      <c r="G45" s="137">
        <f t="shared" si="5"/>
        <v>247411.73</v>
      </c>
    </row>
    <row r="46" spans="1:7" s="58" customFormat="1">
      <c r="A46" s="125"/>
      <c r="B46" s="125"/>
      <c r="C46" s="128"/>
      <c r="D46" s="126"/>
      <c r="E46" s="122"/>
      <c r="F46" s="123"/>
      <c r="G46" s="123"/>
    </row>
    <row r="47" spans="1:7" s="58" customFormat="1">
      <c r="A47" s="43" t="s">
        <v>99</v>
      </c>
      <c r="B47" s="51" t="s">
        <v>8</v>
      </c>
      <c r="C47" s="120">
        <v>213226.52</v>
      </c>
      <c r="D47" s="121">
        <v>83963.92</v>
      </c>
      <c r="E47" s="122">
        <v>184054.64</v>
      </c>
      <c r="F47" s="123">
        <v>180725.49</v>
      </c>
      <c r="G47" s="123">
        <f t="shared" ref="G47:G52" si="6">SUM(C47:F47)</f>
        <v>661970.57000000007</v>
      </c>
    </row>
    <row r="48" spans="1:7" s="58" customFormat="1">
      <c r="A48" s="43" t="s">
        <v>99</v>
      </c>
      <c r="B48" s="51" t="s">
        <v>10</v>
      </c>
      <c r="C48" s="120">
        <v>27184.28</v>
      </c>
      <c r="D48" s="121">
        <v>32752.13</v>
      </c>
      <c r="E48" s="122">
        <v>9496.43</v>
      </c>
      <c r="F48" s="123">
        <v>28906.42</v>
      </c>
      <c r="G48" s="123">
        <f t="shared" si="6"/>
        <v>98339.26</v>
      </c>
    </row>
    <row r="49" spans="1:9" s="58" customFormat="1">
      <c r="A49" s="43" t="s">
        <v>99</v>
      </c>
      <c r="B49" s="51" t="s">
        <v>12</v>
      </c>
      <c r="C49" s="120">
        <v>0</v>
      </c>
      <c r="D49" s="124">
        <v>0</v>
      </c>
      <c r="E49" s="122">
        <v>0</v>
      </c>
      <c r="F49" s="123">
        <v>0</v>
      </c>
      <c r="G49" s="123">
        <f t="shared" si="6"/>
        <v>0</v>
      </c>
    </row>
    <row r="50" spans="1:9" s="58" customFormat="1">
      <c r="A50" s="43" t="s">
        <v>99</v>
      </c>
      <c r="B50" s="51" t="s">
        <v>14</v>
      </c>
      <c r="C50" s="120">
        <v>5561.61</v>
      </c>
      <c r="D50" s="121">
        <v>6911.1</v>
      </c>
      <c r="E50" s="122">
        <v>3222.31</v>
      </c>
      <c r="F50" s="123">
        <v>5594.64</v>
      </c>
      <c r="G50" s="123">
        <f t="shared" si="6"/>
        <v>21289.66</v>
      </c>
    </row>
    <row r="51" spans="1:9" s="58" customFormat="1">
      <c r="A51" s="43" t="s">
        <v>99</v>
      </c>
      <c r="B51" s="51" t="s">
        <v>16</v>
      </c>
      <c r="C51" s="120">
        <v>5474.35</v>
      </c>
      <c r="D51" s="121">
        <v>6805.95</v>
      </c>
      <c r="E51" s="122">
        <v>2955.03</v>
      </c>
      <c r="F51" s="123">
        <v>5113.8999999999996</v>
      </c>
      <c r="G51" s="123">
        <f t="shared" si="6"/>
        <v>20349.23</v>
      </c>
    </row>
    <row r="52" spans="1:9" s="58" customFormat="1">
      <c r="A52" s="45" t="s">
        <v>105</v>
      </c>
      <c r="B52" s="51"/>
      <c r="C52" s="120">
        <v>251446.76</v>
      </c>
      <c r="D52" s="121">
        <v>130433.1</v>
      </c>
      <c r="E52" s="122">
        <v>199728.41</v>
      </c>
      <c r="F52" s="123">
        <v>220340.45</v>
      </c>
      <c r="G52" s="137">
        <f t="shared" si="6"/>
        <v>801948.72</v>
      </c>
    </row>
    <row r="53" spans="1:9" s="58" customFormat="1">
      <c r="A53" s="125"/>
      <c r="B53" s="125"/>
      <c r="C53" s="123"/>
      <c r="D53" s="127"/>
      <c r="E53" s="122"/>
      <c r="F53" s="123"/>
      <c r="G53" s="123"/>
    </row>
    <row r="54" spans="1:9" s="58" customFormat="1">
      <c r="A54" s="43" t="s">
        <v>195</v>
      </c>
      <c r="B54" s="51" t="s">
        <v>8</v>
      </c>
      <c r="C54" s="120">
        <v>8817.99</v>
      </c>
      <c r="D54" s="121">
        <v>4799.92</v>
      </c>
      <c r="E54" s="122">
        <v>8146.1</v>
      </c>
      <c r="F54" s="123">
        <v>11083.43</v>
      </c>
      <c r="G54" s="123">
        <f t="shared" ref="G54:G59" si="7">SUM(C54:F54)</f>
        <v>32847.440000000002</v>
      </c>
    </row>
    <row r="55" spans="1:9" s="58" customFormat="1">
      <c r="A55" s="43" t="s">
        <v>195</v>
      </c>
      <c r="B55" s="51" t="s">
        <v>10</v>
      </c>
      <c r="C55" s="120">
        <v>853.73</v>
      </c>
      <c r="D55" s="124">
        <v>657.33</v>
      </c>
      <c r="E55" s="122">
        <v>41.28</v>
      </c>
      <c r="F55" s="123">
        <v>52.76</v>
      </c>
      <c r="G55" s="123">
        <f t="shared" si="7"/>
        <v>1605.1</v>
      </c>
    </row>
    <row r="56" spans="1:9" s="58" customFormat="1">
      <c r="A56" s="43" t="s">
        <v>195</v>
      </c>
      <c r="B56" s="51" t="s">
        <v>12</v>
      </c>
      <c r="C56" s="120">
        <v>1252.6199999999999</v>
      </c>
      <c r="D56" s="121">
        <v>13985.74</v>
      </c>
      <c r="E56" s="122">
        <v>1121.22</v>
      </c>
      <c r="F56" s="123">
        <v>0</v>
      </c>
      <c r="G56" s="123">
        <f t="shared" si="7"/>
        <v>16359.58</v>
      </c>
    </row>
    <row r="57" spans="1:9" s="58" customFormat="1">
      <c r="A57" s="43" t="s">
        <v>195</v>
      </c>
      <c r="B57" s="51" t="s">
        <v>14</v>
      </c>
      <c r="C57" s="120">
        <v>2196.02</v>
      </c>
      <c r="D57" s="121">
        <v>7336.75</v>
      </c>
      <c r="E57" s="122">
        <v>1269.2</v>
      </c>
      <c r="F57" s="123">
        <v>842.28</v>
      </c>
      <c r="G57" s="123">
        <f t="shared" si="7"/>
        <v>11644.250000000002</v>
      </c>
    </row>
    <row r="58" spans="1:9" s="58" customFormat="1">
      <c r="A58" s="155" t="s">
        <v>195</v>
      </c>
      <c r="B58" s="143" t="s">
        <v>16</v>
      </c>
      <c r="C58" s="144">
        <v>0</v>
      </c>
      <c r="D58" s="145">
        <v>0</v>
      </c>
      <c r="E58" s="146">
        <v>0</v>
      </c>
      <c r="F58" s="147">
        <v>0</v>
      </c>
      <c r="G58" s="147">
        <f t="shared" si="7"/>
        <v>0</v>
      </c>
    </row>
    <row r="59" spans="1:9" s="58" customFormat="1">
      <c r="A59" s="45" t="s">
        <v>201</v>
      </c>
      <c r="B59" s="51"/>
      <c r="C59" s="120">
        <v>13120.36</v>
      </c>
      <c r="D59" s="163">
        <v>26779.74</v>
      </c>
      <c r="E59" s="122">
        <v>10577.8</v>
      </c>
      <c r="F59" s="123">
        <v>11978.47</v>
      </c>
      <c r="G59" s="137">
        <f t="shared" si="7"/>
        <v>62456.37000000001</v>
      </c>
    </row>
    <row r="60" spans="1:9" s="58" customFormat="1">
      <c r="A60" s="150"/>
      <c r="B60" s="151"/>
      <c r="C60" s="152"/>
      <c r="D60" s="141"/>
      <c r="E60" s="133"/>
      <c r="F60" s="153"/>
      <c r="G60" s="154"/>
      <c r="H60" s="86"/>
    </row>
    <row r="61" spans="1:9" s="58" customFormat="1">
      <c r="A61" s="150"/>
      <c r="B61" s="151"/>
      <c r="C61" s="152"/>
      <c r="D61" s="141"/>
      <c r="E61" s="133"/>
      <c r="F61" s="153"/>
      <c r="G61" s="154"/>
      <c r="H61" s="86"/>
    </row>
    <row r="62" spans="1:9" s="58" customFormat="1">
      <c r="A62" s="127"/>
      <c r="B62" s="127"/>
      <c r="C62" s="161"/>
      <c r="D62" s="127"/>
      <c r="E62" s="133"/>
      <c r="F62" s="153"/>
      <c r="G62" s="153"/>
      <c r="H62" s="86"/>
    </row>
    <row r="63" spans="1:9" s="58" customFormat="1">
      <c r="A63" s="43" t="s">
        <v>491</v>
      </c>
      <c r="B63" s="51" t="s">
        <v>8</v>
      </c>
      <c r="C63" s="129">
        <v>146441.21</v>
      </c>
      <c r="D63" s="163">
        <v>95945.34</v>
      </c>
      <c r="E63" s="122">
        <v>0</v>
      </c>
      <c r="F63" s="123">
        <v>330408.57</v>
      </c>
      <c r="G63" s="123">
        <f t="shared" ref="G63:G68" si="8">SUM(C63:F63)</f>
        <v>572795.12</v>
      </c>
      <c r="I63" s="58" t="s">
        <v>562</v>
      </c>
    </row>
    <row r="64" spans="1:9" s="58" customFormat="1">
      <c r="A64" s="157" t="s">
        <v>491</v>
      </c>
      <c r="B64" s="158" t="s">
        <v>10</v>
      </c>
      <c r="C64" s="168">
        <v>0</v>
      </c>
      <c r="D64" s="162">
        <v>0</v>
      </c>
      <c r="E64" s="148">
        <v>0</v>
      </c>
      <c r="F64" s="149">
        <v>0</v>
      </c>
      <c r="G64" s="149">
        <f t="shared" si="8"/>
        <v>0</v>
      </c>
    </row>
    <row r="65" spans="1:9" s="58" customFormat="1">
      <c r="A65" s="43" t="s">
        <v>491</v>
      </c>
      <c r="B65" s="51" t="s">
        <v>12</v>
      </c>
      <c r="C65" s="129">
        <v>17689</v>
      </c>
      <c r="D65" s="121">
        <v>4325.4399999999996</v>
      </c>
      <c r="E65" s="122">
        <v>0</v>
      </c>
      <c r="F65" s="123">
        <v>16689.7</v>
      </c>
      <c r="G65" s="123">
        <f t="shared" si="8"/>
        <v>38704.14</v>
      </c>
    </row>
    <row r="66" spans="1:9" s="58" customFormat="1">
      <c r="A66" s="43" t="s">
        <v>491</v>
      </c>
      <c r="B66" s="51" t="s">
        <v>14</v>
      </c>
      <c r="C66" s="129">
        <v>11078.98</v>
      </c>
      <c r="D66" s="121">
        <v>17984.41</v>
      </c>
      <c r="E66" s="122">
        <v>0</v>
      </c>
      <c r="F66" s="123">
        <v>12116.16</v>
      </c>
      <c r="G66" s="123">
        <f t="shared" si="8"/>
        <v>41179.550000000003</v>
      </c>
    </row>
    <row r="67" spans="1:9" s="58" customFormat="1">
      <c r="A67" s="43" t="s">
        <v>491</v>
      </c>
      <c r="B67" s="51" t="s">
        <v>16</v>
      </c>
      <c r="C67" s="129">
        <v>0</v>
      </c>
      <c r="D67" s="124">
        <v>0</v>
      </c>
      <c r="E67" s="122">
        <v>0</v>
      </c>
      <c r="F67" s="123">
        <v>0</v>
      </c>
      <c r="G67" s="123">
        <f t="shared" si="8"/>
        <v>0</v>
      </c>
    </row>
    <row r="68" spans="1:9" s="58" customFormat="1">
      <c r="A68" s="45" t="s">
        <v>497</v>
      </c>
      <c r="B68" s="51"/>
      <c r="C68" s="129">
        <v>175209.19</v>
      </c>
      <c r="D68" s="121">
        <v>118255.19</v>
      </c>
      <c r="E68" s="122">
        <v>0</v>
      </c>
      <c r="F68" s="123">
        <v>359214.43</v>
      </c>
      <c r="G68" s="137">
        <f t="shared" si="8"/>
        <v>652678.81000000006</v>
      </c>
    </row>
    <row r="69" spans="1:9" s="58" customFormat="1">
      <c r="A69" s="125"/>
      <c r="B69" s="125"/>
      <c r="C69" s="128"/>
      <c r="D69" s="126"/>
      <c r="E69" s="122"/>
      <c r="F69" s="123"/>
      <c r="G69" s="123"/>
    </row>
    <row r="70" spans="1:9" s="58" customFormat="1">
      <c r="A70" s="43" t="s">
        <v>107</v>
      </c>
      <c r="B70" s="51" t="s">
        <v>8</v>
      </c>
      <c r="C70" s="123">
        <v>88130.49</v>
      </c>
      <c r="D70" s="121">
        <v>12821.83</v>
      </c>
      <c r="E70" s="122">
        <v>31388.22</v>
      </c>
      <c r="F70" s="123">
        <v>41085.51</v>
      </c>
      <c r="G70" s="123">
        <f t="shared" ref="G70:G75" si="9">SUM(C70:F70)</f>
        <v>173426.05000000002</v>
      </c>
      <c r="H70" s="105"/>
      <c r="I70" s="98"/>
    </row>
    <row r="71" spans="1:9" s="58" customFormat="1">
      <c r="A71" s="43" t="s">
        <v>107</v>
      </c>
      <c r="B71" s="51" t="s">
        <v>10</v>
      </c>
      <c r="C71" s="123">
        <v>0</v>
      </c>
      <c r="D71" s="124">
        <v>0</v>
      </c>
      <c r="E71" s="122">
        <v>0</v>
      </c>
      <c r="F71" s="123">
        <v>0</v>
      </c>
      <c r="G71" s="123">
        <f t="shared" si="9"/>
        <v>0</v>
      </c>
      <c r="H71" s="105"/>
    </row>
    <row r="72" spans="1:9" s="58" customFormat="1">
      <c r="A72" s="43" t="s">
        <v>107</v>
      </c>
      <c r="B72" s="51" t="s">
        <v>12</v>
      </c>
      <c r="C72" s="123">
        <v>185.05</v>
      </c>
      <c r="D72" s="124">
        <v>44.4</v>
      </c>
      <c r="E72" s="122">
        <v>0</v>
      </c>
      <c r="F72" s="123">
        <v>74.91</v>
      </c>
      <c r="G72" s="123">
        <f t="shared" si="9"/>
        <v>304.36</v>
      </c>
      <c r="H72" s="105"/>
    </row>
    <row r="73" spans="1:9" s="58" customFormat="1">
      <c r="A73" s="43" t="s">
        <v>107</v>
      </c>
      <c r="B73" s="51" t="s">
        <v>14</v>
      </c>
      <c r="C73" s="123">
        <v>1288.0999999999999</v>
      </c>
      <c r="D73" s="124">
        <v>0</v>
      </c>
      <c r="E73" s="122">
        <v>0</v>
      </c>
      <c r="F73" s="123">
        <v>1007.11</v>
      </c>
      <c r="G73" s="123">
        <f t="shared" si="9"/>
        <v>2295.21</v>
      </c>
      <c r="H73" s="105"/>
    </row>
    <row r="74" spans="1:9" s="58" customFormat="1">
      <c r="A74" s="43" t="s">
        <v>107</v>
      </c>
      <c r="B74" s="51" t="s">
        <v>16</v>
      </c>
      <c r="C74" s="123">
        <v>0</v>
      </c>
      <c r="D74" s="124">
        <v>0</v>
      </c>
      <c r="E74" s="122">
        <v>0</v>
      </c>
      <c r="F74" s="123">
        <v>0</v>
      </c>
      <c r="G74" s="123">
        <f t="shared" si="9"/>
        <v>0</v>
      </c>
      <c r="H74" s="105"/>
    </row>
    <row r="75" spans="1:9" s="58" customFormat="1">
      <c r="A75" s="45" t="s">
        <v>113</v>
      </c>
      <c r="B75" s="51"/>
      <c r="C75" s="123">
        <v>89603.64</v>
      </c>
      <c r="D75" s="121">
        <v>12866.23</v>
      </c>
      <c r="E75" s="122">
        <v>31388.22</v>
      </c>
      <c r="F75" s="123">
        <v>42167.53</v>
      </c>
      <c r="G75" s="137">
        <f t="shared" si="9"/>
        <v>176025.62</v>
      </c>
      <c r="H75" s="105"/>
    </row>
    <row r="76" spans="1:9" s="58" customFormat="1">
      <c r="A76" s="125"/>
      <c r="B76" s="125"/>
      <c r="C76" s="125"/>
      <c r="D76" s="126"/>
      <c r="E76" s="122"/>
      <c r="F76" s="123"/>
      <c r="G76" s="123"/>
    </row>
    <row r="77" spans="1:9" s="58" customFormat="1">
      <c r="A77" s="43" t="s">
        <v>91</v>
      </c>
      <c r="B77" s="51" t="s">
        <v>8</v>
      </c>
      <c r="C77" s="120">
        <v>87523.92</v>
      </c>
      <c r="D77" s="139">
        <v>58035.74</v>
      </c>
      <c r="E77" s="122">
        <v>62422.73</v>
      </c>
      <c r="F77" s="123">
        <v>79113.66</v>
      </c>
      <c r="G77" s="123">
        <f t="shared" ref="G77:G82" si="10">SUM(C77:F77)</f>
        <v>287096.05000000005</v>
      </c>
    </row>
    <row r="78" spans="1:9" s="58" customFormat="1">
      <c r="A78" s="43" t="s">
        <v>91</v>
      </c>
      <c r="B78" s="51" t="s">
        <v>10</v>
      </c>
      <c r="C78" s="120">
        <v>23078.38</v>
      </c>
      <c r="D78" s="140">
        <v>29042.28</v>
      </c>
      <c r="E78" s="122">
        <v>3408.38</v>
      </c>
      <c r="F78" s="123">
        <v>18761.12</v>
      </c>
      <c r="G78" s="123">
        <f t="shared" si="10"/>
        <v>74290.16</v>
      </c>
    </row>
    <row r="79" spans="1:9" s="58" customFormat="1">
      <c r="A79" s="43" t="s">
        <v>91</v>
      </c>
      <c r="B79" s="51" t="s">
        <v>12</v>
      </c>
      <c r="C79" s="120">
        <v>11043.87</v>
      </c>
      <c r="D79" s="140">
        <v>7301.09</v>
      </c>
      <c r="E79" s="122">
        <v>2891.36</v>
      </c>
      <c r="F79" s="123">
        <v>7183.19</v>
      </c>
      <c r="G79" s="123">
        <f t="shared" si="10"/>
        <v>28419.51</v>
      </c>
    </row>
    <row r="80" spans="1:9" s="58" customFormat="1">
      <c r="A80" s="43" t="s">
        <v>91</v>
      </c>
      <c r="B80" s="51" t="s">
        <v>14</v>
      </c>
      <c r="C80" s="120">
        <v>10754.57</v>
      </c>
      <c r="D80" s="140">
        <v>10518.67</v>
      </c>
      <c r="E80" s="122">
        <v>6902.79</v>
      </c>
      <c r="F80" s="123">
        <v>9578.67</v>
      </c>
      <c r="G80" s="123">
        <f t="shared" si="10"/>
        <v>37754.699999999997</v>
      </c>
    </row>
    <row r="81" spans="1:8" s="58" customFormat="1">
      <c r="A81" s="43" t="s">
        <v>91</v>
      </c>
      <c r="B81" s="51" t="s">
        <v>16</v>
      </c>
      <c r="C81" s="120">
        <v>3989.6</v>
      </c>
      <c r="D81" s="140">
        <v>4047.82</v>
      </c>
      <c r="E81" s="122">
        <v>1551.81</v>
      </c>
      <c r="F81" s="123">
        <v>3132.3</v>
      </c>
      <c r="G81" s="123">
        <f t="shared" si="10"/>
        <v>12721.529999999999</v>
      </c>
    </row>
    <row r="82" spans="1:8" s="58" customFormat="1">
      <c r="A82" s="45" t="s">
        <v>97</v>
      </c>
      <c r="B82" s="51"/>
      <c r="C82" s="123">
        <v>136390.34</v>
      </c>
      <c r="D82" s="140">
        <v>108945.60000000001</v>
      </c>
      <c r="E82" s="122">
        <v>77177.070000000007</v>
      </c>
      <c r="F82" s="123">
        <v>117768.94</v>
      </c>
      <c r="G82" s="137">
        <f t="shared" si="10"/>
        <v>440281.95</v>
      </c>
    </row>
    <row r="83" spans="1:8" s="58" customFormat="1">
      <c r="A83" s="125"/>
      <c r="B83" s="125"/>
      <c r="C83" s="123"/>
      <c r="D83" s="126"/>
      <c r="E83" s="122"/>
      <c r="F83" s="123"/>
      <c r="G83" s="123"/>
    </row>
    <row r="84" spans="1:8" s="58" customFormat="1">
      <c r="A84" s="43" t="s">
        <v>6</v>
      </c>
      <c r="B84" s="51" t="s">
        <v>8</v>
      </c>
      <c r="C84" s="120">
        <v>101274.98</v>
      </c>
      <c r="D84" s="121">
        <v>8385.41</v>
      </c>
      <c r="E84" s="122">
        <v>43407.65</v>
      </c>
      <c r="F84" s="123">
        <v>45752.74</v>
      </c>
      <c r="G84" s="123">
        <f t="shared" ref="G84:G89" si="11">SUM(C84:F84)</f>
        <v>198820.78</v>
      </c>
    </row>
    <row r="85" spans="1:8" s="58" customFormat="1">
      <c r="A85" s="43" t="s">
        <v>6</v>
      </c>
      <c r="B85" s="51" t="s">
        <v>10</v>
      </c>
      <c r="C85" s="120">
        <v>0</v>
      </c>
      <c r="D85" s="121">
        <v>3092.6</v>
      </c>
      <c r="E85" s="122">
        <v>6400.5</v>
      </c>
      <c r="F85" s="123">
        <v>8011.86</v>
      </c>
      <c r="G85" s="123">
        <f t="shared" si="11"/>
        <v>17504.96</v>
      </c>
    </row>
    <row r="86" spans="1:8" s="58" customFormat="1">
      <c r="A86" s="43" t="s">
        <v>6</v>
      </c>
      <c r="B86" s="51" t="s">
        <v>12</v>
      </c>
      <c r="C86" s="120">
        <v>12144.6</v>
      </c>
      <c r="D86" s="124">
        <v>613.66999999999996</v>
      </c>
      <c r="E86" s="122">
        <v>6436.86</v>
      </c>
      <c r="F86" s="123">
        <v>4415.57</v>
      </c>
      <c r="G86" s="123">
        <f t="shared" si="11"/>
        <v>23610.7</v>
      </c>
    </row>
    <row r="87" spans="1:8" s="58" customFormat="1">
      <c r="A87" s="43" t="s">
        <v>6</v>
      </c>
      <c r="B87" s="51" t="s">
        <v>14</v>
      </c>
      <c r="C87" s="120">
        <v>33875.69</v>
      </c>
      <c r="D87" s="121">
        <v>4724.7700000000004</v>
      </c>
      <c r="E87" s="122">
        <v>13229.92</v>
      </c>
      <c r="F87" s="123">
        <v>8326.7099999999991</v>
      </c>
      <c r="G87" s="123">
        <f t="shared" si="11"/>
        <v>60157.090000000004</v>
      </c>
    </row>
    <row r="88" spans="1:8" s="58" customFormat="1">
      <c r="A88" s="155" t="s">
        <v>6</v>
      </c>
      <c r="B88" s="143" t="s">
        <v>16</v>
      </c>
      <c r="C88" s="144">
        <v>8574.17</v>
      </c>
      <c r="D88" s="145">
        <v>171.41</v>
      </c>
      <c r="E88" s="146">
        <v>321.69</v>
      </c>
      <c r="F88" s="147">
        <v>298.56</v>
      </c>
      <c r="G88" s="147">
        <f t="shared" si="11"/>
        <v>9365.83</v>
      </c>
    </row>
    <row r="89" spans="1:8" s="58" customFormat="1">
      <c r="A89" s="45" t="s">
        <v>17</v>
      </c>
      <c r="B89" s="51"/>
      <c r="C89" s="123">
        <v>155869.44</v>
      </c>
      <c r="D89" s="163">
        <v>16987.86</v>
      </c>
      <c r="E89" s="122">
        <v>69796.62</v>
      </c>
      <c r="F89" s="123">
        <v>66805.440000000002</v>
      </c>
      <c r="G89" s="137">
        <f t="shared" si="11"/>
        <v>309459.36</v>
      </c>
    </row>
    <row r="90" spans="1:8" s="58" customFormat="1">
      <c r="A90" s="127"/>
      <c r="B90" s="127"/>
      <c r="C90" s="153"/>
      <c r="D90" s="127"/>
      <c r="E90" s="133"/>
      <c r="F90" s="153"/>
      <c r="G90" s="153"/>
      <c r="H90" s="86"/>
    </row>
    <row r="91" spans="1:8" s="58" customFormat="1">
      <c r="A91" s="127"/>
      <c r="B91" s="127"/>
      <c r="C91" s="153"/>
      <c r="D91" s="127"/>
      <c r="E91" s="133"/>
      <c r="F91" s="153"/>
      <c r="G91" s="153"/>
      <c r="H91" s="86"/>
    </row>
    <row r="92" spans="1:8" s="58" customFormat="1">
      <c r="A92" s="127"/>
      <c r="B92" s="127"/>
      <c r="C92" s="153"/>
      <c r="D92" s="127"/>
      <c r="E92" s="133"/>
      <c r="F92" s="153"/>
      <c r="G92" s="153"/>
      <c r="H92" s="86"/>
    </row>
    <row r="93" spans="1:8" s="58" customFormat="1">
      <c r="A93" s="43" t="s">
        <v>419</v>
      </c>
      <c r="B93" s="51" t="s">
        <v>8</v>
      </c>
      <c r="C93" s="120">
        <v>74336.97</v>
      </c>
      <c r="D93" s="163">
        <v>25114.17</v>
      </c>
      <c r="E93" s="122">
        <v>59145.29</v>
      </c>
      <c r="F93" s="123">
        <v>60628.69</v>
      </c>
      <c r="G93" s="123">
        <f t="shared" ref="G93:G98" si="12">SUM(C93:F93)</f>
        <v>219225.12</v>
      </c>
    </row>
    <row r="94" spans="1:8" s="58" customFormat="1">
      <c r="A94" s="157" t="s">
        <v>419</v>
      </c>
      <c r="B94" s="158" t="s">
        <v>10</v>
      </c>
      <c r="C94" s="159">
        <v>7539.15</v>
      </c>
      <c r="D94" s="160">
        <v>8121.62</v>
      </c>
      <c r="E94" s="148">
        <v>2978.7</v>
      </c>
      <c r="F94" s="149">
        <v>7854.13</v>
      </c>
      <c r="G94" s="149">
        <f t="shared" si="12"/>
        <v>26493.600000000002</v>
      </c>
    </row>
    <row r="95" spans="1:8" s="58" customFormat="1">
      <c r="A95" s="43" t="s">
        <v>419</v>
      </c>
      <c r="B95" s="51" t="s">
        <v>12</v>
      </c>
      <c r="C95" s="120">
        <v>6090.47</v>
      </c>
      <c r="D95" s="121">
        <v>3049.15</v>
      </c>
      <c r="E95" s="122">
        <v>5832.25</v>
      </c>
      <c r="F95" s="123">
        <v>5347.56</v>
      </c>
      <c r="G95" s="123">
        <f t="shared" si="12"/>
        <v>20319.43</v>
      </c>
    </row>
    <row r="96" spans="1:8" s="58" customFormat="1">
      <c r="A96" s="43" t="s">
        <v>419</v>
      </c>
      <c r="B96" s="51" t="s">
        <v>14</v>
      </c>
      <c r="C96" s="120">
        <v>3554.96</v>
      </c>
      <c r="D96" s="121">
        <v>4111.1400000000003</v>
      </c>
      <c r="E96" s="122">
        <v>3400.05</v>
      </c>
      <c r="F96" s="123">
        <v>6714.13</v>
      </c>
      <c r="G96" s="123">
        <f t="shared" si="12"/>
        <v>17780.280000000002</v>
      </c>
    </row>
    <row r="97" spans="1:7" s="58" customFormat="1">
      <c r="A97" s="155" t="s">
        <v>419</v>
      </c>
      <c r="B97" s="143" t="s">
        <v>16</v>
      </c>
      <c r="C97" s="144">
        <v>4141.59</v>
      </c>
      <c r="D97" s="166">
        <v>1720.78</v>
      </c>
      <c r="E97" s="146">
        <v>3949.37</v>
      </c>
      <c r="F97" s="147">
        <v>3287.46</v>
      </c>
      <c r="G97" s="147">
        <f t="shared" si="12"/>
        <v>13099.2</v>
      </c>
    </row>
    <row r="98" spans="1:7" s="58" customFormat="1">
      <c r="A98" s="45" t="s">
        <v>425</v>
      </c>
      <c r="B98" s="51"/>
      <c r="C98" s="123">
        <v>95663.14</v>
      </c>
      <c r="D98" s="163">
        <v>42116.86</v>
      </c>
      <c r="E98" s="122">
        <v>75305.66</v>
      </c>
      <c r="F98" s="123">
        <v>83831.97</v>
      </c>
      <c r="G98" s="137">
        <f t="shared" si="12"/>
        <v>296917.63</v>
      </c>
    </row>
    <row r="99" spans="1:7" s="58" customFormat="1">
      <c r="D99" s="86"/>
      <c r="E99" s="100"/>
      <c r="F99" s="101"/>
      <c r="G99" s="101"/>
    </row>
    <row r="100" spans="1:7" s="58" customFormat="1">
      <c r="D100" s="86"/>
      <c r="E100" s="100"/>
      <c r="F100" s="101"/>
      <c r="G100" s="101"/>
    </row>
    <row r="101" spans="1:7" s="58" customFormat="1">
      <c r="D101" s="86"/>
      <c r="E101" s="100"/>
      <c r="F101" s="101"/>
      <c r="G101" s="101"/>
    </row>
    <row r="102" spans="1:7" s="58" customFormat="1">
      <c r="D102" s="86"/>
      <c r="E102" s="100"/>
      <c r="F102" s="101"/>
      <c r="G102" s="101"/>
    </row>
    <row r="103" spans="1:7" s="58" customFormat="1">
      <c r="D103" s="86"/>
      <c r="E103" s="100"/>
      <c r="F103" s="101"/>
      <c r="G103" s="101"/>
    </row>
    <row r="104" spans="1:7" s="58" customFormat="1">
      <c r="D104" s="86"/>
      <c r="E104" s="100"/>
      <c r="F104" s="101"/>
      <c r="G104" s="101"/>
    </row>
    <row r="105" spans="1:7" s="58" customFormat="1">
      <c r="D105" s="86"/>
      <c r="E105" s="100"/>
      <c r="F105" s="101"/>
      <c r="G105" s="101"/>
    </row>
    <row r="106" spans="1:7" s="58" customFormat="1">
      <c r="D106" s="86"/>
      <c r="E106" s="100"/>
      <c r="F106" s="101"/>
      <c r="G106" s="101"/>
    </row>
    <row r="107" spans="1:7" s="58" customFormat="1">
      <c r="D107" s="86"/>
      <c r="E107" s="100"/>
      <c r="F107" s="101"/>
      <c r="G107" s="101"/>
    </row>
    <row r="108" spans="1:7" s="58" customFormat="1">
      <c r="D108" s="86"/>
      <c r="E108" s="100"/>
      <c r="F108" s="101"/>
      <c r="G108" s="101"/>
    </row>
    <row r="109" spans="1:7" s="58" customFormat="1">
      <c r="D109" s="86"/>
      <c r="E109" s="100"/>
      <c r="F109" s="101"/>
      <c r="G109" s="101"/>
    </row>
    <row r="110" spans="1:7" s="58" customFormat="1">
      <c r="D110" s="86"/>
      <c r="E110" s="100"/>
      <c r="F110" s="101"/>
      <c r="G110" s="101"/>
    </row>
    <row r="111" spans="1:7" s="58" customFormat="1">
      <c r="D111" s="86"/>
      <c r="E111" s="100"/>
      <c r="F111" s="101"/>
      <c r="G111" s="101"/>
    </row>
    <row r="112" spans="1:7" s="58" customFormat="1">
      <c r="D112" s="86"/>
      <c r="E112" s="100"/>
      <c r="F112" s="101"/>
      <c r="G112" s="101"/>
    </row>
    <row r="113" spans="4:7" s="58" customFormat="1">
      <c r="D113" s="86"/>
      <c r="E113" s="100"/>
      <c r="F113" s="101"/>
      <c r="G113" s="101"/>
    </row>
    <row r="114" spans="4:7" s="58" customFormat="1">
      <c r="D114" s="86"/>
      <c r="E114" s="100"/>
      <c r="F114" s="101"/>
      <c r="G114" s="101"/>
    </row>
    <row r="115" spans="4:7" s="58" customFormat="1">
      <c r="D115" s="86"/>
      <c r="E115" s="100"/>
      <c r="F115" s="101"/>
      <c r="G115" s="101"/>
    </row>
    <row r="116" spans="4:7" s="58" customFormat="1">
      <c r="D116" s="86"/>
      <c r="E116" s="100"/>
      <c r="F116" s="101"/>
      <c r="G116" s="101"/>
    </row>
    <row r="117" spans="4:7" s="58" customFormat="1">
      <c r="D117" s="86"/>
      <c r="E117" s="100"/>
      <c r="F117" s="101"/>
      <c r="G117" s="101"/>
    </row>
    <row r="118" spans="4:7" s="58" customFormat="1">
      <c r="D118" s="86"/>
      <c r="E118" s="100"/>
      <c r="F118" s="101"/>
      <c r="G118" s="101"/>
    </row>
    <row r="119" spans="4:7" s="58" customFormat="1">
      <c r="D119" s="86"/>
      <c r="E119" s="100"/>
      <c r="F119" s="101"/>
      <c r="G119" s="101"/>
    </row>
    <row r="120" spans="4:7" s="58" customFormat="1">
      <c r="D120" s="86"/>
      <c r="E120" s="100"/>
      <c r="F120" s="101"/>
      <c r="G120" s="101"/>
    </row>
    <row r="121" spans="4:7" s="58" customFormat="1">
      <c r="D121" s="86"/>
      <c r="E121" s="100"/>
      <c r="F121" s="101"/>
      <c r="G121" s="101"/>
    </row>
    <row r="122" spans="4:7" s="58" customFormat="1">
      <c r="D122" s="86"/>
      <c r="E122" s="100"/>
      <c r="F122" s="101"/>
      <c r="G122" s="101"/>
    </row>
    <row r="123" spans="4:7" s="58" customFormat="1">
      <c r="D123" s="86"/>
      <c r="E123" s="100"/>
      <c r="F123" s="101"/>
      <c r="G123" s="101"/>
    </row>
    <row r="124" spans="4:7" s="58" customFormat="1">
      <c r="D124" s="86"/>
      <c r="E124" s="100"/>
      <c r="F124" s="101"/>
      <c r="G124" s="101"/>
    </row>
    <row r="125" spans="4:7" s="58" customFormat="1">
      <c r="D125" s="86"/>
      <c r="E125" s="100"/>
      <c r="F125" s="101"/>
      <c r="G125" s="101"/>
    </row>
    <row r="126" spans="4:7" s="58" customFormat="1">
      <c r="D126" s="86"/>
      <c r="E126" s="100"/>
      <c r="F126" s="101"/>
      <c r="G126" s="101"/>
    </row>
    <row r="127" spans="4:7" s="58" customFormat="1">
      <c r="D127" s="86"/>
      <c r="E127" s="100"/>
      <c r="F127" s="101"/>
      <c r="G127" s="101"/>
    </row>
    <row r="128" spans="4:7" s="58" customFormat="1">
      <c r="D128" s="86"/>
      <c r="E128" s="100"/>
      <c r="F128" s="101"/>
      <c r="G128" s="101"/>
    </row>
    <row r="129" spans="4:7" s="58" customFormat="1">
      <c r="D129" s="86"/>
      <c r="E129" s="100"/>
      <c r="F129" s="101"/>
      <c r="G129" s="101"/>
    </row>
    <row r="130" spans="4:7" s="58" customFormat="1">
      <c r="D130" s="86"/>
      <c r="E130" s="100"/>
      <c r="F130" s="101"/>
      <c r="G130" s="101"/>
    </row>
    <row r="131" spans="4:7" s="58" customFormat="1">
      <c r="D131" s="86"/>
      <c r="E131" s="100"/>
      <c r="F131" s="101"/>
      <c r="G131" s="101"/>
    </row>
    <row r="132" spans="4:7" s="58" customFormat="1">
      <c r="D132" s="86"/>
      <c r="E132" s="100"/>
      <c r="F132" s="101"/>
      <c r="G132" s="101"/>
    </row>
    <row r="133" spans="4:7" s="58" customFormat="1">
      <c r="D133" s="86"/>
      <c r="E133" s="100"/>
      <c r="F133" s="101"/>
      <c r="G133" s="101"/>
    </row>
    <row r="134" spans="4:7" s="58" customFormat="1">
      <c r="D134" s="86"/>
      <c r="E134" s="100"/>
      <c r="F134" s="101"/>
      <c r="G134" s="101"/>
    </row>
    <row r="135" spans="4:7" s="58" customFormat="1">
      <c r="D135" s="86"/>
      <c r="E135" s="100"/>
      <c r="F135" s="101"/>
      <c r="G135" s="101"/>
    </row>
    <row r="136" spans="4:7" s="58" customFormat="1">
      <c r="D136" s="86"/>
      <c r="E136" s="100"/>
      <c r="F136" s="101"/>
      <c r="G136" s="101"/>
    </row>
    <row r="137" spans="4:7" s="58" customFormat="1">
      <c r="D137" s="86"/>
      <c r="E137" s="100"/>
      <c r="F137" s="101"/>
      <c r="G137" s="101"/>
    </row>
    <row r="138" spans="4:7" s="58" customFormat="1">
      <c r="D138" s="86"/>
      <c r="E138" s="100"/>
      <c r="F138" s="101"/>
      <c r="G138" s="101"/>
    </row>
    <row r="139" spans="4:7" s="58" customFormat="1">
      <c r="D139" s="86"/>
      <c r="E139" s="100"/>
      <c r="F139" s="101"/>
      <c r="G139" s="101"/>
    </row>
    <row r="140" spans="4:7" s="58" customFormat="1">
      <c r="D140" s="86"/>
      <c r="E140" s="100"/>
      <c r="F140" s="101"/>
      <c r="G140" s="101"/>
    </row>
    <row r="141" spans="4:7" s="58" customFormat="1">
      <c r="D141" s="86"/>
      <c r="E141" s="100"/>
      <c r="F141" s="101"/>
      <c r="G141" s="101"/>
    </row>
    <row r="142" spans="4:7" s="58" customFormat="1">
      <c r="D142" s="86"/>
      <c r="E142" s="100"/>
      <c r="F142" s="101"/>
      <c r="G142" s="101"/>
    </row>
    <row r="143" spans="4:7" s="58" customFormat="1">
      <c r="D143" s="86"/>
      <c r="E143" s="100"/>
      <c r="F143" s="101"/>
      <c r="G143" s="101"/>
    </row>
    <row r="144" spans="4:7" s="58" customFormat="1">
      <c r="D144" s="86"/>
      <c r="E144" s="100"/>
      <c r="F144" s="101"/>
      <c r="G144" s="101"/>
    </row>
    <row r="145" spans="4:7" s="58" customFormat="1">
      <c r="D145" s="86"/>
      <c r="E145" s="100"/>
      <c r="F145" s="101"/>
      <c r="G145" s="101"/>
    </row>
    <row r="146" spans="4:7" s="58" customFormat="1">
      <c r="D146" s="86"/>
      <c r="E146" s="100"/>
      <c r="F146" s="101"/>
      <c r="G146" s="101"/>
    </row>
    <row r="147" spans="4:7" s="58" customFormat="1">
      <c r="D147" s="86"/>
      <c r="E147" s="100"/>
      <c r="F147" s="101"/>
      <c r="G147" s="101"/>
    </row>
    <row r="148" spans="4:7" s="58" customFormat="1">
      <c r="D148" s="86"/>
      <c r="E148" s="100"/>
      <c r="F148" s="101"/>
      <c r="G148" s="101"/>
    </row>
    <row r="149" spans="4:7" s="58" customFormat="1">
      <c r="D149" s="86"/>
      <c r="E149" s="100"/>
      <c r="F149" s="101"/>
      <c r="G149" s="101"/>
    </row>
    <row r="150" spans="4:7" s="58" customFormat="1">
      <c r="D150" s="86"/>
      <c r="E150" s="100"/>
      <c r="F150" s="101"/>
      <c r="G150" s="101"/>
    </row>
    <row r="151" spans="4:7" s="58" customFormat="1">
      <c r="D151" s="86"/>
      <c r="E151" s="100"/>
      <c r="F151" s="101"/>
      <c r="G151" s="101"/>
    </row>
    <row r="152" spans="4:7" s="58" customFormat="1">
      <c r="D152" s="86"/>
      <c r="E152" s="100"/>
      <c r="F152" s="101"/>
      <c r="G152" s="101"/>
    </row>
    <row r="153" spans="4:7" s="58" customFormat="1">
      <c r="D153" s="86"/>
      <c r="E153" s="100"/>
      <c r="F153" s="101"/>
      <c r="G153" s="101"/>
    </row>
    <row r="154" spans="4:7" s="58" customFormat="1">
      <c r="D154" s="86"/>
      <c r="E154" s="100"/>
      <c r="F154" s="101"/>
      <c r="G154" s="101"/>
    </row>
    <row r="155" spans="4:7" s="58" customFormat="1">
      <c r="D155" s="86"/>
      <c r="E155" s="100"/>
      <c r="F155" s="101"/>
      <c r="G155" s="101"/>
    </row>
    <row r="156" spans="4:7" s="58" customFormat="1">
      <c r="D156" s="86"/>
      <c r="E156" s="100"/>
      <c r="F156" s="101"/>
      <c r="G156" s="101"/>
    </row>
    <row r="157" spans="4:7" s="58" customFormat="1">
      <c r="D157" s="86"/>
      <c r="E157" s="100"/>
      <c r="F157" s="101"/>
      <c r="G157" s="101"/>
    </row>
    <row r="158" spans="4:7" s="58" customFormat="1">
      <c r="D158" s="86"/>
      <c r="E158" s="100"/>
      <c r="F158" s="101"/>
      <c r="G158" s="101"/>
    </row>
    <row r="159" spans="4:7" s="58" customFormat="1">
      <c r="D159" s="86"/>
      <c r="E159" s="100"/>
      <c r="F159" s="101"/>
      <c r="G159" s="101"/>
    </row>
    <row r="160" spans="4:7" s="58" customFormat="1">
      <c r="D160" s="86"/>
      <c r="E160" s="100"/>
      <c r="F160" s="101"/>
      <c r="G160" s="101"/>
    </row>
    <row r="161" spans="4:7" s="58" customFormat="1">
      <c r="D161" s="86"/>
      <c r="E161" s="100"/>
      <c r="F161" s="101"/>
      <c r="G161" s="101"/>
    </row>
    <row r="162" spans="4:7" s="58" customFormat="1">
      <c r="D162" s="86"/>
      <c r="E162" s="100"/>
      <c r="F162" s="101"/>
      <c r="G162" s="101"/>
    </row>
    <row r="163" spans="4:7" s="58" customFormat="1">
      <c r="D163" s="86"/>
      <c r="E163" s="100"/>
      <c r="F163" s="101"/>
      <c r="G163" s="101"/>
    </row>
    <row r="164" spans="4:7" s="58" customFormat="1">
      <c r="D164" s="86"/>
      <c r="E164" s="100"/>
      <c r="F164" s="101"/>
      <c r="G164" s="101"/>
    </row>
    <row r="165" spans="4:7" s="58" customFormat="1">
      <c r="D165" s="86"/>
      <c r="E165" s="100"/>
      <c r="F165" s="101"/>
      <c r="G165" s="101"/>
    </row>
    <row r="166" spans="4:7" s="58" customFormat="1">
      <c r="D166" s="86"/>
      <c r="E166" s="100"/>
      <c r="F166" s="101"/>
      <c r="G166" s="101"/>
    </row>
    <row r="167" spans="4:7" s="58" customFormat="1">
      <c r="D167" s="86"/>
      <c r="E167" s="100"/>
      <c r="F167" s="101"/>
      <c r="G167" s="101"/>
    </row>
    <row r="168" spans="4:7" s="58" customFormat="1">
      <c r="D168" s="86"/>
      <c r="E168" s="100"/>
      <c r="F168" s="101"/>
      <c r="G168" s="101"/>
    </row>
    <row r="169" spans="4:7" s="58" customFormat="1">
      <c r="D169" s="86"/>
      <c r="E169" s="100"/>
      <c r="F169" s="101"/>
      <c r="G169" s="101"/>
    </row>
    <row r="170" spans="4:7" s="58" customFormat="1">
      <c r="D170" s="86"/>
      <c r="E170" s="100"/>
      <c r="F170" s="101"/>
      <c r="G170" s="101"/>
    </row>
    <row r="171" spans="4:7" s="58" customFormat="1">
      <c r="D171" s="86"/>
      <c r="E171" s="100"/>
      <c r="F171" s="101"/>
      <c r="G171" s="101"/>
    </row>
    <row r="172" spans="4:7" s="58" customFormat="1">
      <c r="D172" s="86"/>
      <c r="E172" s="100"/>
      <c r="F172" s="101"/>
      <c r="G172" s="101"/>
    </row>
    <row r="173" spans="4:7" s="58" customFormat="1">
      <c r="D173" s="86"/>
      <c r="E173" s="100"/>
      <c r="F173" s="101"/>
      <c r="G173" s="101"/>
    </row>
    <row r="174" spans="4:7" s="58" customFormat="1">
      <c r="D174" s="86"/>
      <c r="E174" s="100"/>
      <c r="F174" s="101"/>
      <c r="G174" s="101"/>
    </row>
    <row r="175" spans="4:7" s="58" customFormat="1">
      <c r="D175" s="86"/>
      <c r="E175" s="100"/>
      <c r="F175" s="101"/>
      <c r="G175" s="101"/>
    </row>
    <row r="176" spans="4:7" s="58" customFormat="1">
      <c r="D176" s="86"/>
      <c r="E176" s="100"/>
      <c r="F176" s="101"/>
      <c r="G176" s="101"/>
    </row>
    <row r="177" spans="4:7" s="58" customFormat="1">
      <c r="D177" s="86"/>
      <c r="E177" s="100"/>
      <c r="F177" s="101"/>
      <c r="G177" s="101"/>
    </row>
    <row r="178" spans="4:7" s="58" customFormat="1">
      <c r="D178" s="86"/>
      <c r="E178" s="100"/>
      <c r="F178" s="101"/>
      <c r="G178" s="101"/>
    </row>
    <row r="179" spans="4:7" s="58" customFormat="1">
      <c r="D179" s="86"/>
      <c r="E179" s="100"/>
      <c r="F179" s="101"/>
      <c r="G179" s="101"/>
    </row>
    <row r="180" spans="4:7" s="58" customFormat="1">
      <c r="D180" s="86"/>
      <c r="E180" s="100"/>
      <c r="F180" s="101"/>
      <c r="G180" s="101"/>
    </row>
    <row r="181" spans="4:7" s="58" customFormat="1">
      <c r="D181" s="86"/>
      <c r="E181" s="100"/>
      <c r="F181" s="101"/>
      <c r="G181" s="101"/>
    </row>
    <row r="182" spans="4:7" s="58" customFormat="1">
      <c r="D182" s="86"/>
      <c r="E182" s="100"/>
      <c r="F182" s="101"/>
      <c r="G182" s="101"/>
    </row>
    <row r="183" spans="4:7" s="58" customFormat="1">
      <c r="D183" s="86"/>
      <c r="E183" s="100"/>
      <c r="F183" s="101"/>
      <c r="G183" s="101"/>
    </row>
    <row r="184" spans="4:7" s="58" customFormat="1">
      <c r="D184" s="86"/>
      <c r="E184" s="100"/>
      <c r="F184" s="101"/>
      <c r="G184" s="101"/>
    </row>
    <row r="185" spans="4:7" s="58" customFormat="1">
      <c r="D185" s="86"/>
      <c r="E185" s="100"/>
      <c r="F185" s="101"/>
      <c r="G185" s="101"/>
    </row>
    <row r="186" spans="4:7" s="58" customFormat="1">
      <c r="D186" s="86"/>
      <c r="E186" s="100"/>
      <c r="F186" s="101"/>
      <c r="G186" s="101"/>
    </row>
    <row r="187" spans="4:7" s="58" customFormat="1">
      <c r="D187" s="86"/>
      <c r="E187" s="100"/>
      <c r="F187" s="101"/>
      <c r="G187" s="101"/>
    </row>
    <row r="188" spans="4:7" s="58" customFormat="1">
      <c r="D188" s="86"/>
      <c r="E188" s="100"/>
      <c r="F188" s="101"/>
      <c r="G188" s="101"/>
    </row>
    <row r="189" spans="4:7" s="58" customFormat="1">
      <c r="D189" s="86"/>
      <c r="E189" s="100"/>
      <c r="F189" s="101"/>
      <c r="G189" s="101"/>
    </row>
    <row r="190" spans="4:7" s="58" customFormat="1">
      <c r="D190" s="86"/>
      <c r="E190" s="100"/>
      <c r="F190" s="101"/>
      <c r="G190" s="101"/>
    </row>
    <row r="191" spans="4:7" s="58" customFormat="1">
      <c r="D191" s="86"/>
      <c r="E191" s="100"/>
      <c r="F191" s="101"/>
      <c r="G191" s="101"/>
    </row>
    <row r="192" spans="4:7" s="58" customFormat="1">
      <c r="D192" s="86"/>
      <c r="E192" s="100"/>
      <c r="F192" s="101"/>
      <c r="G192" s="101"/>
    </row>
    <row r="193" spans="4:7" s="58" customFormat="1">
      <c r="D193" s="86"/>
      <c r="E193" s="100"/>
      <c r="F193" s="101"/>
      <c r="G193" s="101"/>
    </row>
    <row r="194" spans="4:7" s="58" customFormat="1">
      <c r="D194" s="86"/>
      <c r="E194" s="100"/>
      <c r="F194" s="101"/>
      <c r="G194" s="101"/>
    </row>
    <row r="195" spans="4:7" s="58" customFormat="1">
      <c r="D195" s="86"/>
      <c r="E195" s="100"/>
      <c r="F195" s="101"/>
      <c r="G195" s="101"/>
    </row>
    <row r="196" spans="4:7" s="58" customFormat="1">
      <c r="D196" s="86"/>
      <c r="E196" s="100"/>
      <c r="F196" s="101"/>
      <c r="G196" s="101"/>
    </row>
    <row r="197" spans="4:7" s="58" customFormat="1">
      <c r="D197" s="86"/>
      <c r="E197" s="100"/>
      <c r="F197" s="101"/>
      <c r="G197" s="101"/>
    </row>
    <row r="198" spans="4:7" s="58" customFormat="1">
      <c r="D198" s="86"/>
      <c r="E198" s="100"/>
      <c r="F198" s="101"/>
      <c r="G198" s="101"/>
    </row>
    <row r="199" spans="4:7" s="58" customFormat="1">
      <c r="D199" s="86"/>
      <c r="E199" s="100"/>
      <c r="F199" s="101"/>
      <c r="G199" s="101"/>
    </row>
    <row r="200" spans="4:7" s="58" customFormat="1">
      <c r="D200" s="86"/>
      <c r="E200" s="100"/>
      <c r="F200" s="101"/>
      <c r="G200" s="101"/>
    </row>
    <row r="201" spans="4:7" s="58" customFormat="1">
      <c r="D201" s="86"/>
      <c r="E201" s="100"/>
      <c r="F201" s="101"/>
      <c r="G201" s="101"/>
    </row>
    <row r="202" spans="4:7" s="58" customFormat="1">
      <c r="D202" s="86"/>
      <c r="E202" s="100"/>
      <c r="F202" s="101"/>
      <c r="G202" s="101"/>
    </row>
    <row r="203" spans="4:7" s="58" customFormat="1">
      <c r="D203" s="86"/>
      <c r="E203" s="100"/>
      <c r="F203" s="101"/>
      <c r="G203" s="101"/>
    </row>
    <row r="204" spans="4:7" s="58" customFormat="1">
      <c r="D204" s="86"/>
      <c r="E204" s="100"/>
      <c r="F204" s="101"/>
      <c r="G204" s="101"/>
    </row>
    <row r="205" spans="4:7" s="58" customFormat="1">
      <c r="D205" s="86"/>
      <c r="E205" s="100"/>
      <c r="F205" s="101"/>
      <c r="G205" s="101"/>
    </row>
    <row r="206" spans="4:7" s="58" customFormat="1">
      <c r="D206" s="86"/>
      <c r="E206" s="100"/>
      <c r="F206" s="101"/>
      <c r="G206" s="101"/>
    </row>
    <row r="207" spans="4:7" s="58" customFormat="1">
      <c r="D207" s="86"/>
      <c r="E207" s="100"/>
      <c r="F207" s="101"/>
      <c r="G207" s="101"/>
    </row>
    <row r="208" spans="4:7" s="58" customFormat="1">
      <c r="D208" s="86"/>
      <c r="E208" s="100"/>
      <c r="F208" s="101"/>
      <c r="G208" s="101"/>
    </row>
    <row r="209" spans="4:7" s="58" customFormat="1">
      <c r="D209" s="86"/>
      <c r="E209" s="100"/>
      <c r="F209" s="101"/>
      <c r="G209" s="101"/>
    </row>
    <row r="210" spans="4:7" s="58" customFormat="1">
      <c r="D210" s="86"/>
      <c r="E210" s="100"/>
      <c r="F210" s="101"/>
      <c r="G210" s="101"/>
    </row>
    <row r="211" spans="4:7" s="58" customFormat="1">
      <c r="D211" s="86"/>
      <c r="E211" s="100"/>
      <c r="F211" s="101"/>
      <c r="G211" s="101"/>
    </row>
    <row r="212" spans="4:7" s="58" customFormat="1">
      <c r="D212" s="86"/>
      <c r="E212" s="100"/>
      <c r="F212" s="101"/>
      <c r="G212" s="101"/>
    </row>
    <row r="213" spans="4:7" s="58" customFormat="1">
      <c r="D213" s="86"/>
      <c r="E213" s="100"/>
      <c r="F213" s="101"/>
      <c r="G213" s="101"/>
    </row>
    <row r="214" spans="4:7" s="58" customFormat="1">
      <c r="D214" s="86"/>
      <c r="E214" s="100"/>
      <c r="F214" s="101"/>
      <c r="G214" s="101"/>
    </row>
    <row r="215" spans="4:7" s="58" customFormat="1">
      <c r="D215" s="86"/>
      <c r="E215" s="100"/>
      <c r="F215" s="101"/>
      <c r="G215" s="101"/>
    </row>
    <row r="216" spans="4:7" s="58" customFormat="1">
      <c r="D216" s="86"/>
      <c r="E216" s="100"/>
      <c r="F216" s="101"/>
      <c r="G216" s="101"/>
    </row>
    <row r="217" spans="4:7" s="58" customFormat="1">
      <c r="D217" s="86"/>
      <c r="E217" s="100"/>
      <c r="F217" s="101"/>
      <c r="G217" s="101"/>
    </row>
    <row r="218" spans="4:7" s="58" customFormat="1">
      <c r="D218" s="86"/>
      <c r="E218" s="100"/>
      <c r="F218" s="101"/>
      <c r="G218" s="101"/>
    </row>
    <row r="219" spans="4:7" s="58" customFormat="1">
      <c r="D219" s="86"/>
      <c r="E219" s="100"/>
      <c r="F219" s="101"/>
      <c r="G219" s="101"/>
    </row>
    <row r="220" spans="4:7" s="58" customFormat="1">
      <c r="D220" s="86"/>
      <c r="E220" s="100"/>
      <c r="F220" s="101"/>
      <c r="G220" s="101"/>
    </row>
    <row r="221" spans="4:7" s="58" customFormat="1">
      <c r="D221" s="86"/>
      <c r="E221" s="100"/>
      <c r="F221" s="101"/>
      <c r="G221" s="101"/>
    </row>
    <row r="222" spans="4:7" s="58" customFormat="1">
      <c r="D222" s="86"/>
      <c r="E222" s="100"/>
      <c r="F222" s="101"/>
      <c r="G222" s="101"/>
    </row>
    <row r="223" spans="4:7" s="58" customFormat="1">
      <c r="D223" s="86"/>
      <c r="E223" s="100"/>
      <c r="F223" s="101"/>
      <c r="G223" s="101"/>
    </row>
    <row r="224" spans="4:7" s="58" customFormat="1">
      <c r="D224" s="86"/>
      <c r="E224" s="100"/>
      <c r="F224" s="101"/>
      <c r="G224" s="101"/>
    </row>
    <row r="225" spans="4:7" s="58" customFormat="1">
      <c r="D225" s="86"/>
      <c r="E225" s="100"/>
      <c r="F225" s="101"/>
      <c r="G225" s="101"/>
    </row>
    <row r="226" spans="4:7" s="58" customFormat="1">
      <c r="D226" s="86"/>
      <c r="E226" s="100"/>
      <c r="F226" s="101"/>
      <c r="G226" s="101"/>
    </row>
    <row r="227" spans="4:7" s="58" customFormat="1">
      <c r="D227" s="86"/>
      <c r="E227" s="100"/>
      <c r="F227" s="101"/>
      <c r="G227" s="101"/>
    </row>
    <row r="228" spans="4:7" s="58" customFormat="1">
      <c r="D228" s="86"/>
      <c r="E228" s="100"/>
      <c r="F228" s="101"/>
      <c r="G228" s="101"/>
    </row>
    <row r="229" spans="4:7" s="58" customFormat="1">
      <c r="D229" s="86"/>
      <c r="E229" s="100"/>
      <c r="F229" s="101"/>
      <c r="G229" s="101"/>
    </row>
  </sheetData>
  <mergeCells count="1">
    <mergeCell ref="A1:G1"/>
  </mergeCells>
  <phoneticPr fontId="10" type="noConversion"/>
  <pageMargins left="1" right="0.25" top="1" bottom="1" header="0.5" footer="0.5"/>
  <pageSetup orientation="landscape" horizontalDpi="4294967292" verticalDpi="4294967292"/>
  <headerFooter>
    <oddFooter>&amp;R&amp;"Calibri,Regular"&amp;K000000&amp;P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tabSelected="1" topLeftCell="A9" workbookViewId="0">
      <selection activeCell="A52" sqref="A52:G52"/>
    </sheetView>
  </sheetViews>
  <sheetFormatPr baseColWidth="10" defaultColWidth="8.83203125" defaultRowHeight="14" x14ac:dyDescent="0"/>
  <cols>
    <col min="1" max="1" width="14.1640625" style="41" customWidth="1"/>
    <col min="2" max="2" width="23.5" style="41" customWidth="1"/>
    <col min="3" max="3" width="14.33203125" style="58" customWidth="1"/>
    <col min="4" max="4" width="14.33203125" style="86" customWidth="1"/>
    <col min="5" max="5" width="14.33203125" style="100" customWidth="1"/>
    <col min="6" max="6" width="14.33203125" style="101" customWidth="1"/>
    <col min="7" max="7" width="14.33203125" style="46" customWidth="1"/>
    <col min="8" max="8" width="11" style="41" customWidth="1"/>
    <col min="9" max="16384" width="8.83203125" style="41"/>
  </cols>
  <sheetData>
    <row r="1" spans="1:7" ht="29" customHeight="1">
      <c r="A1" s="134" t="s">
        <v>593</v>
      </c>
      <c r="B1" s="135"/>
      <c r="C1" s="135"/>
      <c r="D1" s="135"/>
      <c r="E1" s="135"/>
      <c r="F1" s="135"/>
      <c r="G1" s="136"/>
    </row>
    <row r="2" spans="1:7" s="40" customFormat="1" ht="14" customHeight="1">
      <c r="A2" s="116" t="s">
        <v>2</v>
      </c>
      <c r="B2" s="116" t="s">
        <v>594</v>
      </c>
      <c r="C2" s="116" t="s">
        <v>574</v>
      </c>
      <c r="D2" s="117" t="s">
        <v>579</v>
      </c>
      <c r="E2" s="118" t="s">
        <v>580</v>
      </c>
      <c r="F2" s="118" t="s">
        <v>581</v>
      </c>
      <c r="G2" s="118" t="s">
        <v>563</v>
      </c>
    </row>
    <row r="3" spans="1:7" s="58" customFormat="1">
      <c r="A3" s="125"/>
      <c r="B3" s="125"/>
      <c r="C3" s="125"/>
      <c r="D3" s="126"/>
      <c r="E3" s="122"/>
      <c r="F3" s="123"/>
      <c r="G3" s="123"/>
    </row>
    <row r="4" spans="1:7" s="58" customFormat="1">
      <c r="A4" s="43" t="s">
        <v>43</v>
      </c>
      <c r="B4" s="51" t="s">
        <v>8</v>
      </c>
      <c r="C4" s="120">
        <v>732872.56</v>
      </c>
      <c r="D4" s="121">
        <v>380771.42</v>
      </c>
      <c r="E4" s="122">
        <v>224483.65</v>
      </c>
      <c r="F4" s="123">
        <v>298934.21000000002</v>
      </c>
      <c r="G4" s="123">
        <f>SUM(C4:F4)</f>
        <v>1637061.8399999999</v>
      </c>
    </row>
    <row r="5" spans="1:7" s="58" customFormat="1">
      <c r="A5" s="43" t="s">
        <v>43</v>
      </c>
      <c r="B5" s="51" t="s">
        <v>10</v>
      </c>
      <c r="C5" s="120">
        <v>530524.30000000005</v>
      </c>
      <c r="D5" s="121">
        <v>59561.88</v>
      </c>
      <c r="E5" s="122">
        <v>520288.31</v>
      </c>
      <c r="F5" s="123">
        <v>101128.52</v>
      </c>
      <c r="G5" s="123">
        <f t="shared" ref="G5:G9" si="0">SUM(C5:F5)</f>
        <v>1211503.01</v>
      </c>
    </row>
    <row r="6" spans="1:7" s="58" customFormat="1">
      <c r="A6" s="43" t="s">
        <v>43</v>
      </c>
      <c r="B6" s="51" t="s">
        <v>12</v>
      </c>
      <c r="C6" s="120">
        <v>25623.64</v>
      </c>
      <c r="D6" s="121">
        <v>17731.12</v>
      </c>
      <c r="E6" s="122">
        <v>15518.28</v>
      </c>
      <c r="F6" s="123">
        <v>11394.4</v>
      </c>
      <c r="G6" s="123">
        <f t="shared" si="0"/>
        <v>70267.439999999988</v>
      </c>
    </row>
    <row r="7" spans="1:7" s="58" customFormat="1">
      <c r="A7" s="43" t="s">
        <v>43</v>
      </c>
      <c r="B7" s="51" t="s">
        <v>14</v>
      </c>
      <c r="C7" s="120">
        <v>11349.21</v>
      </c>
      <c r="D7" s="121">
        <v>46418.94</v>
      </c>
      <c r="E7" s="122">
        <v>1107.19</v>
      </c>
      <c r="F7" s="123">
        <v>0</v>
      </c>
      <c r="G7" s="123">
        <f t="shared" si="0"/>
        <v>58875.340000000004</v>
      </c>
    </row>
    <row r="8" spans="1:7" s="58" customFormat="1">
      <c r="A8" s="43" t="s">
        <v>43</v>
      </c>
      <c r="B8" s="51" t="s">
        <v>16</v>
      </c>
      <c r="C8" s="120">
        <v>93029.89</v>
      </c>
      <c r="D8" s="121">
        <v>58116.28</v>
      </c>
      <c r="E8" s="122">
        <v>16323.2</v>
      </c>
      <c r="F8" s="123">
        <v>66466.58</v>
      </c>
      <c r="G8" s="123">
        <f t="shared" si="0"/>
        <v>233935.95</v>
      </c>
    </row>
    <row r="9" spans="1:7" s="58" customFormat="1">
      <c r="A9" s="45" t="s">
        <v>49</v>
      </c>
      <c r="B9" s="51"/>
      <c r="C9" s="120">
        <f>SUBTOTAL(9,C4:C8)</f>
        <v>1393399.5999999999</v>
      </c>
      <c r="D9" s="121">
        <v>562599.64</v>
      </c>
      <c r="E9" s="122">
        <v>777720.63</v>
      </c>
      <c r="F9" s="123">
        <v>477923.71</v>
      </c>
      <c r="G9" s="137">
        <f t="shared" si="0"/>
        <v>3211643.5799999996</v>
      </c>
    </row>
    <row r="10" spans="1:7" s="58" customFormat="1">
      <c r="A10" s="125"/>
      <c r="B10" s="125"/>
      <c r="C10" s="125"/>
      <c r="D10" s="126"/>
      <c r="E10" s="122"/>
      <c r="F10" s="123"/>
      <c r="G10" s="123"/>
    </row>
    <row r="11" spans="1:7" s="58" customFormat="1">
      <c r="A11" s="43" t="s">
        <v>584</v>
      </c>
      <c r="B11" s="51" t="s">
        <v>8</v>
      </c>
      <c r="C11" s="120">
        <v>228867.49</v>
      </c>
      <c r="D11" s="121">
        <v>10685.38</v>
      </c>
      <c r="E11" s="122">
        <v>0</v>
      </c>
      <c r="F11" s="122">
        <v>0</v>
      </c>
      <c r="G11" s="123">
        <f t="shared" ref="G11:G16" si="1">SUM(C11:F11)</f>
        <v>239552.87</v>
      </c>
    </row>
    <row r="12" spans="1:7" s="58" customFormat="1">
      <c r="A12" s="43" t="s">
        <v>584</v>
      </c>
      <c r="B12" s="51" t="s">
        <v>10</v>
      </c>
      <c r="C12" s="120">
        <v>169763.9</v>
      </c>
      <c r="D12" s="121">
        <v>28323.1</v>
      </c>
      <c r="E12" s="122">
        <v>0</v>
      </c>
      <c r="F12" s="122">
        <v>0</v>
      </c>
      <c r="G12" s="123">
        <f t="shared" si="1"/>
        <v>198087</v>
      </c>
    </row>
    <row r="13" spans="1:7" s="58" customFormat="1">
      <c r="A13" s="43" t="s">
        <v>584</v>
      </c>
      <c r="B13" s="51" t="s">
        <v>12</v>
      </c>
      <c r="C13" s="120">
        <v>107568.74</v>
      </c>
      <c r="D13" s="121">
        <v>56004.06</v>
      </c>
      <c r="E13" s="122">
        <v>0</v>
      </c>
      <c r="F13" s="122">
        <v>0</v>
      </c>
      <c r="G13" s="123">
        <f t="shared" si="1"/>
        <v>163572.79999999999</v>
      </c>
    </row>
    <row r="14" spans="1:7" s="58" customFormat="1">
      <c r="A14" s="43" t="s">
        <v>584</v>
      </c>
      <c r="B14" s="51" t="s">
        <v>14</v>
      </c>
      <c r="C14" s="120">
        <v>7305.23</v>
      </c>
      <c r="D14" s="124">
        <v>62.01</v>
      </c>
      <c r="E14" s="122">
        <v>0</v>
      </c>
      <c r="F14" s="122">
        <v>0</v>
      </c>
      <c r="G14" s="123">
        <f t="shared" si="1"/>
        <v>7367.24</v>
      </c>
    </row>
    <row r="15" spans="1:7" s="58" customFormat="1" ht="14" customHeight="1">
      <c r="A15" s="43" t="s">
        <v>584</v>
      </c>
      <c r="B15" s="51" t="s">
        <v>16</v>
      </c>
      <c r="C15" s="120">
        <v>765.79</v>
      </c>
      <c r="D15" s="124">
        <v>53.2</v>
      </c>
      <c r="E15" s="122">
        <v>0</v>
      </c>
      <c r="F15" s="122">
        <v>0</v>
      </c>
      <c r="G15" s="123">
        <f t="shared" si="1"/>
        <v>818.99</v>
      </c>
    </row>
    <row r="16" spans="1:7" s="58" customFormat="1">
      <c r="A16" s="45" t="s">
        <v>585</v>
      </c>
      <c r="B16" s="51"/>
      <c r="C16" s="120">
        <v>514271.15</v>
      </c>
      <c r="D16" s="121">
        <v>95127.75</v>
      </c>
      <c r="E16" s="122">
        <v>0</v>
      </c>
      <c r="F16" s="122">
        <v>0</v>
      </c>
      <c r="G16" s="137">
        <f t="shared" si="1"/>
        <v>609398.9</v>
      </c>
    </row>
    <row r="17" spans="1:8" s="58" customFormat="1">
      <c r="A17" s="125"/>
      <c r="B17" s="125"/>
      <c r="C17" s="125"/>
      <c r="D17" s="127"/>
      <c r="E17" s="122"/>
      <c r="F17" s="123"/>
      <c r="G17" s="123"/>
    </row>
    <row r="18" spans="1:8" s="58" customFormat="1">
      <c r="A18" s="43" t="s">
        <v>171</v>
      </c>
      <c r="B18" s="51" t="s">
        <v>8</v>
      </c>
      <c r="C18" s="120">
        <v>57.02</v>
      </c>
      <c r="D18" s="124">
        <v>172.41</v>
      </c>
      <c r="E18" s="122">
        <v>57.92</v>
      </c>
      <c r="F18" s="123">
        <v>290.98</v>
      </c>
      <c r="G18" s="123">
        <f t="shared" ref="G18:G23" si="2">SUM(C18:F18)</f>
        <v>578.33000000000004</v>
      </c>
    </row>
    <row r="19" spans="1:8" s="58" customFormat="1">
      <c r="A19" s="43" t="s">
        <v>171</v>
      </c>
      <c r="B19" s="51" t="s">
        <v>10</v>
      </c>
      <c r="C19" s="120">
        <v>0</v>
      </c>
      <c r="D19" s="124">
        <v>0</v>
      </c>
      <c r="E19" s="122">
        <v>0</v>
      </c>
      <c r="F19" s="123">
        <v>0</v>
      </c>
      <c r="G19" s="123">
        <f t="shared" si="2"/>
        <v>0</v>
      </c>
    </row>
    <row r="20" spans="1:8" s="58" customFormat="1">
      <c r="A20" s="43" t="s">
        <v>171</v>
      </c>
      <c r="B20" s="51" t="s">
        <v>12</v>
      </c>
      <c r="C20" s="120">
        <v>131.16999999999999</v>
      </c>
      <c r="D20" s="124">
        <v>555.98</v>
      </c>
      <c r="E20" s="122">
        <v>33.340000000000003</v>
      </c>
      <c r="F20" s="123">
        <v>417.91</v>
      </c>
      <c r="G20" s="123">
        <f t="shared" si="2"/>
        <v>1138.4000000000001</v>
      </c>
    </row>
    <row r="21" spans="1:8" s="58" customFormat="1">
      <c r="A21" s="43" t="s">
        <v>171</v>
      </c>
      <c r="B21" s="51" t="s">
        <v>14</v>
      </c>
      <c r="C21" s="120">
        <v>0</v>
      </c>
      <c r="D21" s="124">
        <v>199.83</v>
      </c>
      <c r="E21" s="122">
        <v>559.58000000000004</v>
      </c>
      <c r="F21" s="123">
        <v>728.91</v>
      </c>
      <c r="G21" s="123">
        <f t="shared" si="2"/>
        <v>1488.3200000000002</v>
      </c>
    </row>
    <row r="22" spans="1:8" s="58" customFormat="1">
      <c r="A22" s="43" t="s">
        <v>171</v>
      </c>
      <c r="B22" s="51" t="s">
        <v>16</v>
      </c>
      <c r="C22" s="120">
        <v>0</v>
      </c>
      <c r="D22" s="124">
        <v>0</v>
      </c>
      <c r="E22" s="122">
        <v>0</v>
      </c>
      <c r="F22" s="123">
        <v>0</v>
      </c>
      <c r="G22" s="123">
        <f t="shared" si="2"/>
        <v>0</v>
      </c>
    </row>
    <row r="23" spans="1:8" s="58" customFormat="1">
      <c r="A23" s="45" t="s">
        <v>177</v>
      </c>
      <c r="B23" s="51"/>
      <c r="C23" s="120">
        <v>188.19</v>
      </c>
      <c r="D23" s="124">
        <v>928.22</v>
      </c>
      <c r="E23" s="122">
        <v>650.84</v>
      </c>
      <c r="F23" s="123">
        <v>1437.8</v>
      </c>
      <c r="G23" s="137">
        <f t="shared" si="2"/>
        <v>3205.05</v>
      </c>
    </row>
    <row r="24" spans="1:8" s="58" customFormat="1">
      <c r="A24" s="45"/>
      <c r="B24" s="51"/>
      <c r="C24" s="120"/>
      <c r="D24" s="124"/>
      <c r="E24" s="122"/>
      <c r="F24" s="123"/>
      <c r="G24" s="123"/>
    </row>
    <row r="25" spans="1:8" s="58" customFormat="1">
      <c r="A25" s="43" t="s">
        <v>83</v>
      </c>
      <c r="B25" s="51" t="s">
        <v>8</v>
      </c>
      <c r="C25" s="120">
        <v>251173.31</v>
      </c>
      <c r="D25" s="121">
        <v>337479.71</v>
      </c>
      <c r="E25" s="122">
        <v>97788.479999999996</v>
      </c>
      <c r="F25" s="123">
        <v>62714.37</v>
      </c>
      <c r="G25" s="123">
        <f t="shared" ref="G25:G30" si="3">SUM(C25:F25)</f>
        <v>749155.87</v>
      </c>
    </row>
    <row r="26" spans="1:8" s="58" customFormat="1">
      <c r="A26" s="43" t="s">
        <v>83</v>
      </c>
      <c r="B26" s="51" t="s">
        <v>10</v>
      </c>
      <c r="C26" s="120">
        <v>11175.85</v>
      </c>
      <c r="D26" s="121">
        <v>20226.77</v>
      </c>
      <c r="E26" s="122">
        <v>12212.6</v>
      </c>
      <c r="F26" s="123">
        <v>1181.6199999999999</v>
      </c>
      <c r="G26" s="123">
        <f t="shared" si="3"/>
        <v>44796.840000000004</v>
      </c>
    </row>
    <row r="27" spans="1:8" s="58" customFormat="1">
      <c r="A27" s="43" t="s">
        <v>83</v>
      </c>
      <c r="B27" s="51" t="s">
        <v>12</v>
      </c>
      <c r="C27" s="120">
        <v>16845.48</v>
      </c>
      <c r="D27" s="121">
        <v>28025.23</v>
      </c>
      <c r="E27" s="122">
        <v>14395.61</v>
      </c>
      <c r="F27" s="123">
        <v>2483.8200000000002</v>
      </c>
      <c r="G27" s="123">
        <f t="shared" si="3"/>
        <v>61750.14</v>
      </c>
    </row>
    <row r="28" spans="1:8" s="58" customFormat="1">
      <c r="A28" s="43" t="s">
        <v>83</v>
      </c>
      <c r="B28" s="51" t="s">
        <v>14</v>
      </c>
      <c r="C28" s="120">
        <v>6324.08</v>
      </c>
      <c r="D28" s="121">
        <v>40500.67</v>
      </c>
      <c r="E28" s="122">
        <v>4323.34</v>
      </c>
      <c r="F28" s="123">
        <v>1413.57</v>
      </c>
      <c r="G28" s="123">
        <f t="shared" si="3"/>
        <v>52561.659999999996</v>
      </c>
    </row>
    <row r="29" spans="1:8" s="58" customFormat="1">
      <c r="A29" s="155" t="s">
        <v>83</v>
      </c>
      <c r="B29" s="143" t="s">
        <v>16</v>
      </c>
      <c r="C29" s="144">
        <v>4329.6899999999996</v>
      </c>
      <c r="D29" s="166">
        <v>24995.06</v>
      </c>
      <c r="E29" s="146">
        <v>2499.6799999999998</v>
      </c>
      <c r="F29" s="147">
        <v>1389.84</v>
      </c>
      <c r="G29" s="147">
        <f t="shared" si="3"/>
        <v>33214.269999999997</v>
      </c>
    </row>
    <row r="30" spans="1:8" s="58" customFormat="1">
      <c r="A30" s="45" t="s">
        <v>89</v>
      </c>
      <c r="B30" s="51"/>
      <c r="C30" s="120">
        <f>SUBTOTAL(9,C25:C29)</f>
        <v>289848.40999999997</v>
      </c>
      <c r="D30" s="163">
        <v>451227.44</v>
      </c>
      <c r="E30" s="122">
        <v>131219.71</v>
      </c>
      <c r="F30" s="123">
        <v>69183.22</v>
      </c>
      <c r="G30" s="137">
        <f t="shared" si="3"/>
        <v>941478.77999999991</v>
      </c>
    </row>
    <row r="31" spans="1:8" s="58" customFormat="1">
      <c r="A31" s="150"/>
      <c r="B31" s="151"/>
      <c r="C31" s="152"/>
      <c r="D31" s="141"/>
      <c r="E31" s="133"/>
      <c r="F31" s="153"/>
      <c r="G31" s="154"/>
      <c r="H31" s="86"/>
    </row>
    <row r="32" spans="1:8" s="58" customFormat="1">
      <c r="A32" s="127"/>
      <c r="B32" s="127"/>
      <c r="C32" s="127"/>
      <c r="D32" s="127"/>
      <c r="E32" s="133"/>
      <c r="F32" s="153"/>
      <c r="G32" s="153"/>
      <c r="H32" s="86"/>
    </row>
    <row r="33" spans="1:8" s="58" customFormat="1">
      <c r="A33" s="43" t="s">
        <v>339</v>
      </c>
      <c r="B33" s="51" t="s">
        <v>8</v>
      </c>
      <c r="C33" s="120">
        <v>162938.01</v>
      </c>
      <c r="D33" s="163">
        <v>56421.1</v>
      </c>
      <c r="E33" s="122">
        <v>122414.96</v>
      </c>
      <c r="F33" s="123">
        <v>122720.39</v>
      </c>
      <c r="G33" s="123">
        <f t="shared" ref="G33:G38" si="4">SUM(C33:F33)</f>
        <v>464494.46</v>
      </c>
    </row>
    <row r="34" spans="1:8" s="58" customFormat="1">
      <c r="A34" s="157" t="s">
        <v>339</v>
      </c>
      <c r="B34" s="158" t="s">
        <v>10</v>
      </c>
      <c r="C34" s="159">
        <v>25109.8</v>
      </c>
      <c r="D34" s="160">
        <v>46023.519999999997</v>
      </c>
      <c r="E34" s="148">
        <v>30900.240000000002</v>
      </c>
      <c r="F34" s="149">
        <v>38419.519999999997</v>
      </c>
      <c r="G34" s="149">
        <f t="shared" si="4"/>
        <v>140453.07999999999</v>
      </c>
    </row>
    <row r="35" spans="1:8" s="58" customFormat="1">
      <c r="A35" s="43" t="s">
        <v>339</v>
      </c>
      <c r="B35" s="51" t="s">
        <v>12</v>
      </c>
      <c r="C35" s="120">
        <v>27244.34</v>
      </c>
      <c r="D35" s="121">
        <v>14605.8</v>
      </c>
      <c r="E35" s="122">
        <v>9683.89</v>
      </c>
      <c r="F35" s="123">
        <v>8024.33</v>
      </c>
      <c r="G35" s="123">
        <f t="shared" si="4"/>
        <v>59558.36</v>
      </c>
    </row>
    <row r="36" spans="1:8" s="58" customFormat="1">
      <c r="A36" s="43" t="s">
        <v>339</v>
      </c>
      <c r="B36" s="51" t="s">
        <v>14</v>
      </c>
      <c r="C36" s="120">
        <v>17882.46</v>
      </c>
      <c r="D36" s="121">
        <v>11300.55</v>
      </c>
      <c r="E36" s="122">
        <v>11027.79</v>
      </c>
      <c r="F36" s="123">
        <v>2216.12</v>
      </c>
      <c r="G36" s="123">
        <f t="shared" si="4"/>
        <v>42426.920000000006</v>
      </c>
    </row>
    <row r="37" spans="1:8" s="58" customFormat="1">
      <c r="A37" s="43" t="s">
        <v>339</v>
      </c>
      <c r="B37" s="51" t="s">
        <v>16</v>
      </c>
      <c r="C37" s="120">
        <v>5024.33</v>
      </c>
      <c r="D37" s="121">
        <v>1722.01</v>
      </c>
      <c r="E37" s="122">
        <v>150.34</v>
      </c>
      <c r="F37" s="123">
        <v>951.68</v>
      </c>
      <c r="G37" s="123">
        <f t="shared" si="4"/>
        <v>7848.3600000000006</v>
      </c>
    </row>
    <row r="38" spans="1:8" s="58" customFormat="1">
      <c r="A38" s="45" t="s">
        <v>345</v>
      </c>
      <c r="B38" s="51"/>
      <c r="C38" s="120">
        <v>238198.94</v>
      </c>
      <c r="D38" s="121">
        <v>130072.98</v>
      </c>
      <c r="E38" s="122">
        <v>174177.22</v>
      </c>
      <c r="F38" s="123">
        <v>172332.04</v>
      </c>
      <c r="G38" s="137">
        <f t="shared" si="4"/>
        <v>714781.18</v>
      </c>
    </row>
    <row r="39" spans="1:8" s="58" customFormat="1">
      <c r="A39" s="125"/>
      <c r="B39" s="125"/>
      <c r="C39" s="128"/>
      <c r="D39" s="124" t="s">
        <v>562</v>
      </c>
      <c r="E39" s="122"/>
      <c r="F39" s="123"/>
      <c r="G39" s="123"/>
    </row>
    <row r="40" spans="1:8" s="58" customFormat="1">
      <c r="A40" s="43" t="s">
        <v>19</v>
      </c>
      <c r="B40" s="51" t="s">
        <v>8</v>
      </c>
      <c r="C40" s="120">
        <v>156027.63</v>
      </c>
      <c r="D40" s="121">
        <v>23927.43</v>
      </c>
      <c r="E40" s="122">
        <v>66868.149999999994</v>
      </c>
      <c r="F40" s="123">
        <v>94734.32</v>
      </c>
      <c r="G40" s="123">
        <f t="shared" ref="G40:G45" si="5">SUM(C40:F40)</f>
        <v>341557.53</v>
      </c>
    </row>
    <row r="41" spans="1:8" s="58" customFormat="1">
      <c r="A41" s="43" t="s">
        <v>19</v>
      </c>
      <c r="B41" s="51" t="s">
        <v>10</v>
      </c>
      <c r="C41" s="120">
        <v>0</v>
      </c>
      <c r="D41" s="124">
        <v>0</v>
      </c>
      <c r="E41" s="122">
        <v>0</v>
      </c>
      <c r="F41" s="123">
        <v>0</v>
      </c>
      <c r="G41" s="123">
        <f t="shared" si="5"/>
        <v>0</v>
      </c>
    </row>
    <row r="42" spans="1:8" s="58" customFormat="1">
      <c r="A42" s="43" t="s">
        <v>19</v>
      </c>
      <c r="B42" s="51" t="s">
        <v>12</v>
      </c>
      <c r="C42" s="120">
        <v>0</v>
      </c>
      <c r="D42" s="124">
        <v>0</v>
      </c>
      <c r="E42" s="122">
        <v>0</v>
      </c>
      <c r="F42" s="123">
        <v>0</v>
      </c>
      <c r="G42" s="123">
        <f t="shared" si="5"/>
        <v>0</v>
      </c>
    </row>
    <row r="43" spans="1:8" s="58" customFormat="1">
      <c r="A43" s="43" t="s">
        <v>19</v>
      </c>
      <c r="B43" s="51" t="s">
        <v>14</v>
      </c>
      <c r="C43" s="120">
        <v>32914.36</v>
      </c>
      <c r="D43" s="121">
        <v>1274.21</v>
      </c>
      <c r="E43" s="122">
        <v>298.45999999999998</v>
      </c>
      <c r="F43" s="123">
        <v>1093.18</v>
      </c>
      <c r="G43" s="123">
        <f t="shared" si="5"/>
        <v>35580.21</v>
      </c>
    </row>
    <row r="44" spans="1:8" s="58" customFormat="1">
      <c r="A44" s="43" t="s">
        <v>19</v>
      </c>
      <c r="B44" s="51" t="s">
        <v>16</v>
      </c>
      <c r="C44" s="120">
        <v>0</v>
      </c>
      <c r="D44" s="124">
        <v>0</v>
      </c>
      <c r="E44" s="122">
        <v>0</v>
      </c>
      <c r="F44" s="123">
        <v>0</v>
      </c>
      <c r="G44" s="123">
        <f t="shared" si="5"/>
        <v>0</v>
      </c>
    </row>
    <row r="45" spans="1:8" s="58" customFormat="1">
      <c r="A45" s="45" t="s">
        <v>25</v>
      </c>
      <c r="B45" s="51"/>
      <c r="C45" s="120">
        <v>188941.99</v>
      </c>
      <c r="D45" s="121">
        <v>25201.64</v>
      </c>
      <c r="E45" s="122">
        <v>67166.61</v>
      </c>
      <c r="F45" s="123">
        <v>95827.5</v>
      </c>
      <c r="G45" s="137">
        <f t="shared" si="5"/>
        <v>377137.74</v>
      </c>
    </row>
    <row r="46" spans="1:8" s="58" customFormat="1">
      <c r="A46" s="125"/>
      <c r="B46" s="125"/>
      <c r="C46" s="128"/>
      <c r="D46" s="126"/>
      <c r="E46" s="122"/>
      <c r="F46" s="123"/>
      <c r="G46" s="123"/>
    </row>
    <row r="47" spans="1:8" s="58" customFormat="1">
      <c r="A47" s="43" t="s">
        <v>147</v>
      </c>
      <c r="B47" s="51" t="s">
        <v>8</v>
      </c>
      <c r="C47" s="123">
        <v>93751.28</v>
      </c>
      <c r="D47" s="121">
        <v>142637.54</v>
      </c>
      <c r="E47" s="122">
        <v>146455.23000000001</v>
      </c>
      <c r="F47" s="123">
        <v>712.05</v>
      </c>
      <c r="G47" s="123">
        <f t="shared" ref="G47:G52" si="6">SUM(C47:F47)</f>
        <v>383556.10000000003</v>
      </c>
      <c r="H47" s="105"/>
    </row>
    <row r="48" spans="1:8" s="58" customFormat="1">
      <c r="A48" s="43" t="s">
        <v>147</v>
      </c>
      <c r="B48" s="51" t="s">
        <v>10</v>
      </c>
      <c r="C48" s="123">
        <v>17944.669999999998</v>
      </c>
      <c r="D48" s="124">
        <v>0</v>
      </c>
      <c r="E48" s="122">
        <v>33237.72</v>
      </c>
      <c r="F48" s="123">
        <v>38500.92</v>
      </c>
      <c r="G48" s="123">
        <f t="shared" si="6"/>
        <v>89683.31</v>
      </c>
      <c r="H48" s="105"/>
    </row>
    <row r="49" spans="1:8" s="58" customFormat="1">
      <c r="A49" s="43" t="s">
        <v>147</v>
      </c>
      <c r="B49" s="51" t="s">
        <v>12</v>
      </c>
      <c r="C49" s="123">
        <v>8290.14</v>
      </c>
      <c r="D49" s="121">
        <v>15784.74</v>
      </c>
      <c r="E49" s="122">
        <v>15417</v>
      </c>
      <c r="F49" s="123">
        <v>227.36</v>
      </c>
      <c r="G49" s="123">
        <f t="shared" si="6"/>
        <v>39719.24</v>
      </c>
      <c r="H49" s="105"/>
    </row>
    <row r="50" spans="1:8" s="58" customFormat="1">
      <c r="A50" s="43" t="s">
        <v>147</v>
      </c>
      <c r="B50" s="51" t="s">
        <v>14</v>
      </c>
      <c r="C50" s="123">
        <v>9586.4599999999991</v>
      </c>
      <c r="D50" s="121">
        <v>51282.33</v>
      </c>
      <c r="E50" s="122">
        <v>15359.96</v>
      </c>
      <c r="F50" s="123">
        <v>2012.99</v>
      </c>
      <c r="G50" s="123">
        <f t="shared" si="6"/>
        <v>78241.740000000005</v>
      </c>
      <c r="H50" s="105"/>
    </row>
    <row r="51" spans="1:8" s="58" customFormat="1">
      <c r="A51" s="155" t="s">
        <v>147</v>
      </c>
      <c r="B51" s="143" t="s">
        <v>16</v>
      </c>
      <c r="C51" s="147">
        <v>28786.51</v>
      </c>
      <c r="D51" s="166">
        <v>29428</v>
      </c>
      <c r="E51" s="146">
        <v>30605.15</v>
      </c>
      <c r="F51" s="147">
        <v>793.23</v>
      </c>
      <c r="G51" s="147">
        <f t="shared" si="6"/>
        <v>89612.89</v>
      </c>
      <c r="H51" s="105"/>
    </row>
    <row r="52" spans="1:8" s="58" customFormat="1">
      <c r="A52" s="45" t="s">
        <v>153</v>
      </c>
      <c r="B52" s="51"/>
      <c r="C52" s="123">
        <v>158359.06</v>
      </c>
      <c r="D52" s="163">
        <v>239132.61</v>
      </c>
      <c r="E52" s="122">
        <v>241075.06</v>
      </c>
      <c r="F52" s="123">
        <v>42246.55</v>
      </c>
      <c r="G52" s="137">
        <f t="shared" si="6"/>
        <v>680813.28</v>
      </c>
      <c r="H52" s="105"/>
    </row>
    <row r="53" spans="1:8" s="58" customFormat="1">
      <c r="A53" s="70"/>
      <c r="B53" s="70"/>
      <c r="C53" s="70"/>
      <c r="D53" s="70"/>
      <c r="E53" s="115"/>
      <c r="F53" s="173"/>
      <c r="G53" s="173"/>
      <c r="H53" s="86"/>
    </row>
    <row r="54" spans="1:8" s="58" customFormat="1">
      <c r="A54" s="169"/>
      <c r="B54" s="169"/>
      <c r="C54" s="169"/>
      <c r="D54" s="170"/>
      <c r="E54" s="171"/>
      <c r="F54" s="172"/>
      <c r="G54" s="172"/>
    </row>
    <row r="55" spans="1:8" s="58" customFormat="1">
      <c r="D55" s="86"/>
      <c r="E55" s="100"/>
      <c r="F55" s="101"/>
      <c r="G55" s="101"/>
    </row>
    <row r="56" spans="1:8" s="58" customFormat="1">
      <c r="D56" s="86"/>
      <c r="E56" s="100"/>
      <c r="F56" s="101"/>
      <c r="G56" s="101"/>
    </row>
    <row r="57" spans="1:8" s="58" customFormat="1">
      <c r="D57" s="86"/>
      <c r="E57" s="100"/>
      <c r="F57" s="101"/>
      <c r="G57" s="101"/>
    </row>
    <row r="58" spans="1:8" s="58" customFormat="1">
      <c r="D58" s="86"/>
      <c r="E58" s="100"/>
      <c r="F58" s="101"/>
      <c r="G58" s="101"/>
    </row>
    <row r="59" spans="1:8" s="58" customFormat="1">
      <c r="D59" s="86"/>
      <c r="E59" s="100"/>
      <c r="F59" s="101"/>
      <c r="G59" s="101"/>
    </row>
    <row r="60" spans="1:8" s="58" customFormat="1">
      <c r="D60" s="86"/>
      <c r="E60" s="100"/>
      <c r="F60" s="101"/>
      <c r="G60" s="101"/>
    </row>
    <row r="61" spans="1:8" s="58" customFormat="1">
      <c r="D61" s="86"/>
      <c r="E61" s="100"/>
      <c r="F61" s="101"/>
      <c r="G61" s="101"/>
    </row>
    <row r="62" spans="1:8" s="58" customFormat="1">
      <c r="D62" s="86"/>
      <c r="E62" s="100"/>
      <c r="F62" s="101"/>
      <c r="G62" s="101"/>
    </row>
    <row r="63" spans="1:8" s="58" customFormat="1">
      <c r="D63" s="86"/>
      <c r="E63" s="100"/>
      <c r="F63" s="101"/>
      <c r="G63" s="101"/>
    </row>
    <row r="64" spans="1:8" s="58" customFormat="1">
      <c r="D64" s="86"/>
      <c r="E64" s="100"/>
      <c r="F64" s="101"/>
      <c r="G64" s="101"/>
    </row>
    <row r="65" spans="4:7" s="58" customFormat="1">
      <c r="D65" s="86"/>
      <c r="E65" s="100"/>
      <c r="F65" s="101"/>
      <c r="G65" s="101"/>
    </row>
    <row r="66" spans="4:7" s="58" customFormat="1">
      <c r="D66" s="86"/>
      <c r="E66" s="100"/>
      <c r="F66" s="101"/>
      <c r="G66" s="101"/>
    </row>
    <row r="67" spans="4:7" s="58" customFormat="1">
      <c r="D67" s="86"/>
      <c r="E67" s="100"/>
      <c r="F67" s="101"/>
      <c r="G67" s="101"/>
    </row>
    <row r="68" spans="4:7" s="58" customFormat="1">
      <c r="D68" s="86"/>
      <c r="E68" s="100"/>
      <c r="F68" s="101"/>
      <c r="G68" s="101"/>
    </row>
    <row r="69" spans="4:7" s="58" customFormat="1">
      <c r="D69" s="86"/>
      <c r="E69" s="100"/>
      <c r="F69" s="101"/>
      <c r="G69" s="101"/>
    </row>
    <row r="70" spans="4:7" s="58" customFormat="1">
      <c r="D70" s="86"/>
      <c r="E70" s="100"/>
      <c r="F70" s="101"/>
      <c r="G70" s="101"/>
    </row>
    <row r="71" spans="4:7" s="58" customFormat="1">
      <c r="D71" s="86"/>
      <c r="E71" s="100"/>
      <c r="F71" s="101"/>
      <c r="G71" s="101"/>
    </row>
    <row r="72" spans="4:7" s="58" customFormat="1">
      <c r="D72" s="86"/>
      <c r="E72" s="100"/>
      <c r="F72" s="101"/>
      <c r="G72" s="101"/>
    </row>
    <row r="73" spans="4:7" s="58" customFormat="1">
      <c r="D73" s="86"/>
      <c r="E73" s="100"/>
      <c r="F73" s="101"/>
      <c r="G73" s="101"/>
    </row>
    <row r="74" spans="4:7" s="58" customFormat="1">
      <c r="D74" s="86"/>
      <c r="E74" s="100"/>
      <c r="F74" s="101"/>
      <c r="G74" s="101"/>
    </row>
    <row r="75" spans="4:7" s="58" customFormat="1">
      <c r="D75" s="86"/>
      <c r="E75" s="100"/>
      <c r="F75" s="101"/>
      <c r="G75" s="101"/>
    </row>
    <row r="76" spans="4:7" s="58" customFormat="1">
      <c r="D76" s="86"/>
      <c r="E76" s="100"/>
      <c r="F76" s="101"/>
      <c r="G76" s="101"/>
    </row>
    <row r="77" spans="4:7" s="58" customFormat="1">
      <c r="D77" s="86"/>
      <c r="E77" s="100"/>
      <c r="F77" s="101"/>
      <c r="G77" s="101"/>
    </row>
    <row r="78" spans="4:7" s="58" customFormat="1">
      <c r="D78" s="86"/>
      <c r="E78" s="100"/>
      <c r="F78" s="101"/>
      <c r="G78" s="101"/>
    </row>
    <row r="79" spans="4:7" s="58" customFormat="1">
      <c r="D79" s="86"/>
      <c r="E79" s="100"/>
      <c r="F79" s="101"/>
      <c r="G79" s="101"/>
    </row>
    <row r="80" spans="4:7" s="58" customFormat="1">
      <c r="D80" s="86"/>
      <c r="E80" s="100"/>
      <c r="F80" s="101"/>
      <c r="G80" s="101"/>
    </row>
    <row r="81" spans="4:7" s="58" customFormat="1">
      <c r="D81" s="86"/>
      <c r="E81" s="100"/>
      <c r="F81" s="101"/>
      <c r="G81" s="101"/>
    </row>
    <row r="82" spans="4:7" s="58" customFormat="1">
      <c r="D82" s="86"/>
      <c r="E82" s="100"/>
      <c r="F82" s="101"/>
      <c r="G82" s="101"/>
    </row>
    <row r="83" spans="4:7" s="58" customFormat="1">
      <c r="D83" s="86"/>
      <c r="E83" s="100"/>
      <c r="F83" s="101"/>
      <c r="G83" s="101"/>
    </row>
    <row r="84" spans="4:7" s="58" customFormat="1">
      <c r="D84" s="86"/>
      <c r="E84" s="100"/>
      <c r="F84" s="101"/>
      <c r="G84" s="101"/>
    </row>
    <row r="85" spans="4:7" s="58" customFormat="1">
      <c r="D85" s="86"/>
      <c r="E85" s="100"/>
      <c r="F85" s="101"/>
      <c r="G85" s="101"/>
    </row>
    <row r="86" spans="4:7" s="58" customFormat="1">
      <c r="D86" s="86"/>
      <c r="E86" s="100"/>
      <c r="F86" s="101"/>
      <c r="G86" s="101"/>
    </row>
    <row r="87" spans="4:7" s="58" customFormat="1">
      <c r="D87" s="86"/>
      <c r="E87" s="100"/>
      <c r="F87" s="101"/>
      <c r="G87" s="101"/>
    </row>
    <row r="88" spans="4:7" s="58" customFormat="1">
      <c r="D88" s="86"/>
      <c r="E88" s="100"/>
      <c r="F88" s="101"/>
      <c r="G88" s="101"/>
    </row>
    <row r="89" spans="4:7" s="58" customFormat="1">
      <c r="D89" s="86"/>
      <c r="E89" s="100"/>
      <c r="F89" s="101"/>
      <c r="G89" s="101"/>
    </row>
    <row r="90" spans="4:7" s="58" customFormat="1">
      <c r="D90" s="86"/>
      <c r="E90" s="100"/>
      <c r="F90" s="101"/>
      <c r="G90" s="101"/>
    </row>
    <row r="91" spans="4:7" s="58" customFormat="1">
      <c r="D91" s="86"/>
      <c r="E91" s="100"/>
      <c r="F91" s="101"/>
      <c r="G91" s="101"/>
    </row>
    <row r="92" spans="4:7" s="58" customFormat="1">
      <c r="D92" s="86"/>
      <c r="E92" s="100"/>
      <c r="F92" s="101"/>
      <c r="G92" s="101"/>
    </row>
    <row r="93" spans="4:7" s="58" customFormat="1">
      <c r="D93" s="86"/>
      <c r="E93" s="100"/>
      <c r="F93" s="101"/>
      <c r="G93" s="101"/>
    </row>
    <row r="94" spans="4:7" s="58" customFormat="1">
      <c r="D94" s="86"/>
      <c r="E94" s="100"/>
      <c r="F94" s="101"/>
      <c r="G94" s="101"/>
    </row>
    <row r="95" spans="4:7" s="58" customFormat="1">
      <c r="D95" s="86"/>
      <c r="E95" s="100"/>
      <c r="F95" s="101"/>
      <c r="G95" s="101"/>
    </row>
    <row r="96" spans="4:7" s="58" customFormat="1">
      <c r="D96" s="86"/>
      <c r="E96" s="100"/>
      <c r="F96" s="101"/>
      <c r="G96" s="101"/>
    </row>
    <row r="97" spans="4:7" s="58" customFormat="1">
      <c r="D97" s="86"/>
      <c r="E97" s="100"/>
      <c r="F97" s="101"/>
      <c r="G97" s="101"/>
    </row>
    <row r="98" spans="4:7" s="58" customFormat="1">
      <c r="D98" s="86"/>
      <c r="E98" s="100"/>
      <c r="F98" s="101"/>
      <c r="G98" s="101"/>
    </row>
    <row r="99" spans="4:7" s="58" customFormat="1">
      <c r="D99" s="86"/>
      <c r="E99" s="100"/>
      <c r="F99" s="101"/>
      <c r="G99" s="101"/>
    </row>
    <row r="100" spans="4:7" s="58" customFormat="1">
      <c r="D100" s="86"/>
      <c r="E100" s="100"/>
      <c r="F100" s="101"/>
      <c r="G100" s="101"/>
    </row>
    <row r="101" spans="4:7" s="58" customFormat="1">
      <c r="D101" s="86"/>
      <c r="E101" s="100"/>
      <c r="F101" s="101"/>
      <c r="G101" s="101"/>
    </row>
    <row r="102" spans="4:7" s="58" customFormat="1">
      <c r="D102" s="86"/>
      <c r="E102" s="100"/>
      <c r="F102" s="101"/>
      <c r="G102" s="101"/>
    </row>
    <row r="103" spans="4:7" s="58" customFormat="1">
      <c r="D103" s="86"/>
      <c r="E103" s="100"/>
      <c r="F103" s="101"/>
      <c r="G103" s="101"/>
    </row>
    <row r="104" spans="4:7" s="58" customFormat="1">
      <c r="D104" s="86"/>
      <c r="E104" s="100"/>
      <c r="F104" s="101"/>
      <c r="G104" s="101"/>
    </row>
    <row r="105" spans="4:7" s="58" customFormat="1">
      <c r="D105" s="86"/>
      <c r="E105" s="100"/>
      <c r="F105" s="101"/>
      <c r="G105" s="101"/>
    </row>
    <row r="106" spans="4:7" s="58" customFormat="1">
      <c r="D106" s="86"/>
      <c r="E106" s="100"/>
      <c r="F106" s="101"/>
      <c r="G106" s="101"/>
    </row>
    <row r="107" spans="4:7" s="58" customFormat="1">
      <c r="D107" s="86"/>
      <c r="E107" s="100"/>
      <c r="F107" s="101"/>
      <c r="G107" s="101"/>
    </row>
    <row r="108" spans="4:7" s="58" customFormat="1">
      <c r="D108" s="86"/>
      <c r="E108" s="100"/>
      <c r="F108" s="101"/>
      <c r="G108" s="101"/>
    </row>
    <row r="109" spans="4:7" s="58" customFormat="1">
      <c r="D109" s="86"/>
      <c r="E109" s="100"/>
      <c r="F109" s="101"/>
      <c r="G109" s="101"/>
    </row>
    <row r="110" spans="4:7" s="58" customFormat="1">
      <c r="D110" s="86"/>
      <c r="E110" s="100"/>
      <c r="F110" s="101"/>
      <c r="G110" s="101"/>
    </row>
    <row r="111" spans="4:7" s="58" customFormat="1">
      <c r="D111" s="86"/>
      <c r="E111" s="100"/>
      <c r="F111" s="101"/>
      <c r="G111" s="101"/>
    </row>
    <row r="112" spans="4:7" s="58" customFormat="1">
      <c r="D112" s="86"/>
      <c r="E112" s="100"/>
      <c r="F112" s="101"/>
      <c r="G112" s="101"/>
    </row>
    <row r="113" spans="4:7" s="58" customFormat="1">
      <c r="D113" s="86"/>
      <c r="E113" s="100"/>
      <c r="F113" s="101"/>
      <c r="G113" s="101"/>
    </row>
    <row r="114" spans="4:7" s="58" customFormat="1">
      <c r="D114" s="86"/>
      <c r="E114" s="100"/>
      <c r="F114" s="101"/>
      <c r="G114" s="101"/>
    </row>
    <row r="115" spans="4:7" s="58" customFormat="1">
      <c r="D115" s="86"/>
      <c r="E115" s="100"/>
      <c r="F115" s="101"/>
      <c r="G115" s="101"/>
    </row>
    <row r="116" spans="4:7" s="58" customFormat="1">
      <c r="D116" s="86"/>
      <c r="E116" s="100"/>
      <c r="F116" s="101"/>
      <c r="G116" s="101"/>
    </row>
    <row r="117" spans="4:7" s="58" customFormat="1">
      <c r="D117" s="86"/>
      <c r="E117" s="100"/>
      <c r="F117" s="101"/>
      <c r="G117" s="101"/>
    </row>
    <row r="118" spans="4:7" s="58" customFormat="1">
      <c r="D118" s="86"/>
      <c r="E118" s="100"/>
      <c r="F118" s="101"/>
      <c r="G118" s="101"/>
    </row>
    <row r="119" spans="4:7" s="58" customFormat="1">
      <c r="D119" s="86"/>
      <c r="E119" s="100"/>
      <c r="F119" s="101"/>
      <c r="G119" s="101"/>
    </row>
    <row r="120" spans="4:7" s="58" customFormat="1">
      <c r="D120" s="86"/>
      <c r="E120" s="100"/>
      <c r="F120" s="101"/>
      <c r="G120" s="101"/>
    </row>
    <row r="121" spans="4:7" s="58" customFormat="1">
      <c r="D121" s="86"/>
      <c r="E121" s="100"/>
      <c r="F121" s="101"/>
      <c r="G121" s="101"/>
    </row>
    <row r="122" spans="4:7" s="58" customFormat="1">
      <c r="D122" s="86"/>
      <c r="E122" s="100"/>
      <c r="F122" s="101"/>
      <c r="G122" s="101"/>
    </row>
    <row r="123" spans="4:7" s="58" customFormat="1">
      <c r="D123" s="86"/>
      <c r="E123" s="100"/>
      <c r="F123" s="101"/>
      <c r="G123" s="101"/>
    </row>
    <row r="124" spans="4:7" s="58" customFormat="1">
      <c r="D124" s="86"/>
      <c r="E124" s="100"/>
      <c r="F124" s="101"/>
      <c r="G124" s="101"/>
    </row>
    <row r="125" spans="4:7" s="58" customFormat="1">
      <c r="D125" s="86"/>
      <c r="E125" s="100"/>
      <c r="F125" s="101"/>
      <c r="G125" s="101"/>
    </row>
    <row r="126" spans="4:7" s="58" customFormat="1">
      <c r="D126" s="86"/>
      <c r="E126" s="100"/>
      <c r="F126" s="101"/>
      <c r="G126" s="101"/>
    </row>
    <row r="127" spans="4:7" s="58" customFormat="1">
      <c r="D127" s="86"/>
      <c r="E127" s="100"/>
      <c r="F127" s="101"/>
      <c r="G127" s="101"/>
    </row>
    <row r="128" spans="4:7" s="58" customFormat="1">
      <c r="D128" s="86"/>
      <c r="E128" s="100"/>
      <c r="F128" s="101"/>
      <c r="G128" s="101"/>
    </row>
    <row r="129" spans="4:7" s="58" customFormat="1">
      <c r="D129" s="86"/>
      <c r="E129" s="100"/>
      <c r="F129" s="101"/>
      <c r="G129" s="101"/>
    </row>
    <row r="130" spans="4:7" s="58" customFormat="1">
      <c r="D130" s="86"/>
      <c r="E130" s="100"/>
      <c r="F130" s="101"/>
      <c r="G130" s="101"/>
    </row>
    <row r="131" spans="4:7" s="58" customFormat="1">
      <c r="D131" s="86"/>
      <c r="E131" s="100"/>
      <c r="F131" s="101"/>
      <c r="G131" s="101"/>
    </row>
    <row r="132" spans="4:7" s="58" customFormat="1">
      <c r="D132" s="86"/>
      <c r="E132" s="100"/>
      <c r="F132" s="101"/>
      <c r="G132" s="101"/>
    </row>
    <row r="133" spans="4:7" s="58" customFormat="1">
      <c r="D133" s="86"/>
      <c r="E133" s="100"/>
      <c r="F133" s="101"/>
      <c r="G133" s="101"/>
    </row>
    <row r="134" spans="4:7" s="58" customFormat="1">
      <c r="D134" s="86"/>
      <c r="E134" s="100"/>
      <c r="F134" s="101"/>
      <c r="G134" s="101"/>
    </row>
    <row r="135" spans="4:7" s="58" customFormat="1">
      <c r="D135" s="86"/>
      <c r="E135" s="100"/>
      <c r="F135" s="101"/>
      <c r="G135" s="101"/>
    </row>
    <row r="136" spans="4:7" s="58" customFormat="1">
      <c r="D136" s="86"/>
      <c r="E136" s="100"/>
      <c r="F136" s="101"/>
      <c r="G136" s="101"/>
    </row>
    <row r="137" spans="4:7" s="58" customFormat="1">
      <c r="D137" s="86"/>
      <c r="E137" s="100"/>
      <c r="F137" s="101"/>
      <c r="G137" s="101"/>
    </row>
    <row r="138" spans="4:7" s="58" customFormat="1">
      <c r="D138" s="86"/>
      <c r="E138" s="100"/>
      <c r="F138" s="101"/>
      <c r="G138" s="101"/>
    </row>
    <row r="139" spans="4:7" s="58" customFormat="1">
      <c r="D139" s="86"/>
      <c r="E139" s="100"/>
      <c r="F139" s="101"/>
      <c r="G139" s="101"/>
    </row>
    <row r="140" spans="4:7" s="58" customFormat="1">
      <c r="D140" s="86"/>
      <c r="E140" s="100"/>
      <c r="F140" s="101"/>
      <c r="G140" s="101"/>
    </row>
    <row r="141" spans="4:7" s="58" customFormat="1">
      <c r="D141" s="86"/>
      <c r="E141" s="100"/>
      <c r="F141" s="101"/>
      <c r="G141" s="101"/>
    </row>
    <row r="142" spans="4:7" s="58" customFormat="1">
      <c r="D142" s="86"/>
      <c r="E142" s="100"/>
      <c r="F142" s="101"/>
      <c r="G142" s="101"/>
    </row>
    <row r="143" spans="4:7" s="58" customFormat="1">
      <c r="D143" s="86"/>
      <c r="E143" s="100"/>
      <c r="F143" s="101"/>
      <c r="G143" s="101"/>
    </row>
    <row r="144" spans="4:7" s="58" customFormat="1">
      <c r="D144" s="86"/>
      <c r="E144" s="100"/>
      <c r="F144" s="101"/>
      <c r="G144" s="101"/>
    </row>
    <row r="145" spans="4:7" s="58" customFormat="1">
      <c r="D145" s="86"/>
      <c r="E145" s="100"/>
      <c r="F145" s="101"/>
      <c r="G145" s="101"/>
    </row>
    <row r="146" spans="4:7" s="58" customFormat="1">
      <c r="D146" s="86"/>
      <c r="E146" s="100"/>
      <c r="F146" s="101"/>
      <c r="G146" s="101"/>
    </row>
    <row r="147" spans="4:7" s="58" customFormat="1">
      <c r="D147" s="86"/>
      <c r="E147" s="100"/>
      <c r="F147" s="101"/>
      <c r="G147" s="101"/>
    </row>
    <row r="148" spans="4:7" s="58" customFormat="1">
      <c r="D148" s="86"/>
      <c r="E148" s="100"/>
      <c r="F148" s="101"/>
      <c r="G148" s="101"/>
    </row>
    <row r="149" spans="4:7" s="58" customFormat="1">
      <c r="D149" s="86"/>
      <c r="E149" s="100"/>
      <c r="F149" s="101"/>
      <c r="G149" s="101"/>
    </row>
    <row r="150" spans="4:7" s="58" customFormat="1">
      <c r="D150" s="86"/>
      <c r="E150" s="100"/>
      <c r="F150" s="101"/>
      <c r="G150" s="101"/>
    </row>
    <row r="151" spans="4:7" s="58" customFormat="1">
      <c r="D151" s="86"/>
      <c r="E151" s="100"/>
      <c r="F151" s="101"/>
      <c r="G151" s="101"/>
    </row>
    <row r="152" spans="4:7" s="58" customFormat="1">
      <c r="D152" s="86"/>
      <c r="E152" s="100"/>
      <c r="F152" s="101"/>
      <c r="G152" s="101"/>
    </row>
    <row r="153" spans="4:7" s="58" customFormat="1">
      <c r="D153" s="86"/>
      <c r="E153" s="100"/>
      <c r="F153" s="101"/>
      <c r="G153" s="101"/>
    </row>
    <row r="154" spans="4:7" s="58" customFormat="1">
      <c r="D154" s="86"/>
      <c r="E154" s="100"/>
      <c r="F154" s="101"/>
      <c r="G154" s="101"/>
    </row>
    <row r="155" spans="4:7" s="58" customFormat="1">
      <c r="D155" s="86"/>
      <c r="E155" s="100"/>
      <c r="F155" s="101"/>
      <c r="G155" s="101"/>
    </row>
    <row r="156" spans="4:7" s="58" customFormat="1">
      <c r="D156" s="86"/>
      <c r="E156" s="100"/>
      <c r="F156" s="101"/>
      <c r="G156" s="101"/>
    </row>
    <row r="157" spans="4:7" s="58" customFormat="1">
      <c r="D157" s="86"/>
      <c r="E157" s="100"/>
      <c r="F157" s="101"/>
      <c r="G157" s="101"/>
    </row>
    <row r="158" spans="4:7" s="58" customFormat="1">
      <c r="D158" s="86"/>
      <c r="E158" s="100"/>
      <c r="F158" s="101"/>
      <c r="G158" s="101"/>
    </row>
    <row r="159" spans="4:7" s="58" customFormat="1">
      <c r="D159" s="86"/>
      <c r="E159" s="100"/>
      <c r="F159" s="101"/>
      <c r="G159" s="101"/>
    </row>
    <row r="160" spans="4:7" s="58" customFormat="1">
      <c r="D160" s="86"/>
      <c r="E160" s="100"/>
      <c r="F160" s="101"/>
      <c r="G160" s="101"/>
    </row>
    <row r="161" spans="4:7" s="58" customFormat="1">
      <c r="D161" s="86"/>
      <c r="E161" s="100"/>
      <c r="F161" s="101"/>
      <c r="G161" s="101"/>
    </row>
    <row r="162" spans="4:7" s="58" customFormat="1">
      <c r="D162" s="86"/>
      <c r="E162" s="100"/>
      <c r="F162" s="101"/>
      <c r="G162" s="101"/>
    </row>
    <row r="163" spans="4:7" s="58" customFormat="1">
      <c r="D163" s="86"/>
      <c r="E163" s="100"/>
      <c r="F163" s="101"/>
      <c r="G163" s="101"/>
    </row>
    <row r="164" spans="4:7" s="58" customFormat="1">
      <c r="D164" s="86"/>
      <c r="E164" s="100"/>
      <c r="F164" s="101"/>
      <c r="G164" s="101"/>
    </row>
    <row r="165" spans="4:7" s="58" customFormat="1">
      <c r="D165" s="86"/>
      <c r="E165" s="100"/>
      <c r="F165" s="101"/>
      <c r="G165" s="101"/>
    </row>
    <row r="166" spans="4:7" s="58" customFormat="1">
      <c r="D166" s="86"/>
      <c r="E166" s="100"/>
      <c r="F166" s="101"/>
      <c r="G166" s="101"/>
    </row>
    <row r="167" spans="4:7" s="58" customFormat="1">
      <c r="D167" s="86"/>
      <c r="E167" s="100"/>
      <c r="F167" s="101"/>
      <c r="G167" s="101"/>
    </row>
    <row r="168" spans="4:7" s="58" customFormat="1">
      <c r="D168" s="86"/>
      <c r="E168" s="100"/>
      <c r="F168" s="101"/>
      <c r="G168" s="101"/>
    </row>
    <row r="169" spans="4:7" s="58" customFormat="1">
      <c r="D169" s="86"/>
      <c r="E169" s="100"/>
      <c r="F169" s="101"/>
      <c r="G169" s="101"/>
    </row>
    <row r="170" spans="4:7" s="58" customFormat="1">
      <c r="D170" s="86"/>
      <c r="E170" s="100"/>
      <c r="F170" s="101"/>
      <c r="G170" s="101"/>
    </row>
    <row r="171" spans="4:7" s="58" customFormat="1">
      <c r="D171" s="86"/>
      <c r="E171" s="100"/>
      <c r="F171" s="101"/>
      <c r="G171" s="101"/>
    </row>
    <row r="172" spans="4:7" s="58" customFormat="1">
      <c r="D172" s="86"/>
      <c r="E172" s="100"/>
      <c r="F172" s="101"/>
      <c r="G172" s="101"/>
    </row>
    <row r="173" spans="4:7" s="58" customFormat="1">
      <c r="D173" s="86"/>
      <c r="E173" s="100"/>
      <c r="F173" s="101"/>
      <c r="G173" s="101"/>
    </row>
    <row r="174" spans="4:7" s="58" customFormat="1">
      <c r="D174" s="86"/>
      <c r="E174" s="100"/>
      <c r="F174" s="101"/>
      <c r="G174" s="101"/>
    </row>
    <row r="175" spans="4:7" s="58" customFormat="1">
      <c r="D175" s="86"/>
      <c r="E175" s="100"/>
      <c r="F175" s="101"/>
      <c r="G175" s="101"/>
    </row>
    <row r="176" spans="4:7" s="58" customFormat="1">
      <c r="D176" s="86"/>
      <c r="E176" s="100"/>
      <c r="F176" s="101"/>
      <c r="G176" s="101"/>
    </row>
    <row r="177" spans="4:7" s="58" customFormat="1">
      <c r="D177" s="86"/>
      <c r="E177" s="100"/>
      <c r="F177" s="101"/>
      <c r="G177" s="101"/>
    </row>
    <row r="178" spans="4:7" s="58" customFormat="1">
      <c r="D178" s="86"/>
      <c r="E178" s="100"/>
      <c r="F178" s="101"/>
      <c r="G178" s="101"/>
    </row>
    <row r="179" spans="4:7" s="58" customFormat="1">
      <c r="D179" s="86"/>
      <c r="E179" s="100"/>
      <c r="F179" s="101"/>
      <c r="G179" s="101"/>
    </row>
    <row r="180" spans="4:7" s="58" customFormat="1">
      <c r="D180" s="86"/>
      <c r="E180" s="100"/>
      <c r="F180" s="101"/>
      <c r="G180" s="101"/>
    </row>
    <row r="181" spans="4:7" s="58" customFormat="1">
      <c r="D181" s="86"/>
      <c r="E181" s="100"/>
      <c r="F181" s="101"/>
      <c r="G181" s="101"/>
    </row>
    <row r="182" spans="4:7" s="58" customFormat="1">
      <c r="D182" s="86"/>
      <c r="E182" s="100"/>
      <c r="F182" s="101"/>
      <c r="G182" s="101"/>
    </row>
    <row r="183" spans="4:7" s="58" customFormat="1">
      <c r="D183" s="86"/>
      <c r="E183" s="100"/>
      <c r="F183" s="101"/>
      <c r="G183" s="101"/>
    </row>
    <row r="184" spans="4:7" s="58" customFormat="1">
      <c r="D184" s="86"/>
      <c r="E184" s="100"/>
      <c r="F184" s="101"/>
      <c r="G184" s="101"/>
    </row>
    <row r="185" spans="4:7" s="58" customFormat="1">
      <c r="D185" s="86"/>
      <c r="E185" s="100"/>
      <c r="F185" s="101"/>
      <c r="G185" s="101"/>
    </row>
    <row r="186" spans="4:7" s="58" customFormat="1">
      <c r="D186" s="86"/>
      <c r="E186" s="100"/>
      <c r="F186" s="101"/>
      <c r="G186" s="101"/>
    </row>
    <row r="187" spans="4:7" s="58" customFormat="1">
      <c r="D187" s="86"/>
      <c r="E187" s="100"/>
      <c r="F187" s="101"/>
      <c r="G187" s="101"/>
    </row>
    <row r="188" spans="4:7" s="58" customFormat="1">
      <c r="D188" s="86"/>
      <c r="E188" s="100"/>
      <c r="F188" s="101"/>
      <c r="G188" s="101"/>
    </row>
    <row r="189" spans="4:7" s="58" customFormat="1">
      <c r="D189" s="86"/>
      <c r="E189" s="100"/>
      <c r="F189" s="101"/>
      <c r="G189" s="101"/>
    </row>
  </sheetData>
  <mergeCells count="1">
    <mergeCell ref="A1:G1"/>
  </mergeCells>
  <phoneticPr fontId="10" type="noConversion"/>
  <pageMargins left="1" right="0.25" top="1" bottom="1" header="0.5" footer="0.5"/>
  <pageSetup orientation="landscape" horizontalDpi="4294967292" verticalDpi="4294967292"/>
  <headerFooter>
    <oddFooter>&amp;R&amp;"Calibri,Regular"&amp;K000000&amp;P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running total</vt:lpstr>
      <vt:lpstr>Small 2015</vt:lpstr>
      <vt:lpstr>Small-Medium 2015</vt:lpstr>
      <vt:lpstr>Medium 2015</vt:lpstr>
      <vt:lpstr>Large 2015</vt:lpstr>
      <vt:lpstr>Very Large 2015</vt:lpstr>
      <vt:lpstr>TOTAL for use 2016</vt:lpstr>
      <vt:lpstr>Small 2016</vt:lpstr>
      <vt:lpstr>Small-Medium 2016</vt:lpstr>
      <vt:lpstr>Medium 2016</vt:lpstr>
      <vt:lpstr>Large 2016</vt:lpstr>
      <vt:lpstr>Very Large 2016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Anne Glass</cp:lastModifiedBy>
  <cp:lastPrinted>2016-09-08T13:23:05Z</cp:lastPrinted>
  <dcterms:created xsi:type="dcterms:W3CDTF">2013-12-02T14:42:03Z</dcterms:created>
  <dcterms:modified xsi:type="dcterms:W3CDTF">2016-09-08T21:25:16Z</dcterms:modified>
  <cp:category/>
</cp:coreProperties>
</file>